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20 год" sheetId="3" r:id="rId1"/>
    <sheet name="2021 год" sheetId="2" r:id="rId2"/>
    <sheet name="2022 год" sheetId="4" r:id="rId3"/>
  </sheets>
  <calcPr calcId="152511"/>
</workbook>
</file>

<file path=xl/calcChain.xml><?xml version="1.0" encoding="utf-8"?>
<calcChain xmlns="http://schemas.openxmlformats.org/spreadsheetml/2006/main">
  <c r="P29" i="4" l="1"/>
  <c r="O29" i="4"/>
  <c r="J29" i="4"/>
  <c r="F29" i="4"/>
  <c r="E29" i="4"/>
  <c r="C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29" i="4" s="1"/>
  <c r="D28" i="2"/>
  <c r="F29" i="2"/>
  <c r="E29" i="2"/>
  <c r="D7" i="2"/>
  <c r="P29" i="2"/>
  <c r="O29" i="2"/>
  <c r="J29" i="2"/>
  <c r="C29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29" i="2" l="1"/>
  <c r="P29" i="3"/>
  <c r="O29" i="3"/>
  <c r="C29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7" i="3"/>
  <c r="J29" i="3" l="1"/>
  <c r="F29" i="3"/>
  <c r="E29" i="3"/>
  <c r="D29" i="3"/>
</calcChain>
</file>

<file path=xl/sharedStrings.xml><?xml version="1.0" encoding="utf-8"?>
<sst xmlns="http://schemas.openxmlformats.org/spreadsheetml/2006/main" count="180" uniqueCount="58">
  <si>
    <t>Общий объем субвенции (тыс. руб.)</t>
  </si>
  <si>
    <t>Наименование муниципальных образований автономного округа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</si>
  <si>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</si>
  <si>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</si>
  <si>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</si>
  <si>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</si>
  <si>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</si>
  <si>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</si>
  <si>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 район</t>
  </si>
  <si>
    <t>Нижневартовский район</t>
  </si>
  <si>
    <t>Нефтеюганский район</t>
  </si>
  <si>
    <t>Итого</t>
  </si>
  <si>
    <t>Субсидии  бюджетам муниципальных районов и городских округов 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палаточный лагерях, в возрасте от 14 до 17 лет (включительно) - в лагерях труда и отдыха с дневным пребыванием детей 2020 год</t>
  </si>
  <si>
    <t>Количесвто детей планируемыъх к охвату отдыхом в лагерях с дневным пребыванием детей, в лагерях труда и отдыха и в палаточных лагерях, чел.</t>
  </si>
  <si>
    <t>Количество детей, планируемых к охвату отдыхом в лагерях с дневным пребыванием детей при 2-х разовом питании (70%)</t>
  </si>
  <si>
    <t>Количество детей, планируемых к охвату отдыхом в лагерях с дневным пребыванием детей, лагерях труда и отдыха с дневным пребыванием детей (30% от общего количества детей в возрасте от 6 до 17 лет, проживающих на территории  муниципального автономного округа), чел.</t>
  </si>
  <si>
    <t>Количество детей, планируемых к охвату отдыхом в лагерях с дневным пребыванием детей при 3-х разовом питании (30%)</t>
  </si>
  <si>
    <t>Продолжительность оздоровительной смены в лагерях с дневным пребыванием детей, лагерях труда и отдыха с дневным пребыванием детей, дней</t>
  </si>
  <si>
    <t>Лагеря с дневным пребванием детей, лагеря труда и отдых с дневнмы пребыванием детей</t>
  </si>
  <si>
    <t>Палаточные лагеря</t>
  </si>
  <si>
    <t>Количество детей, планируемых к охвату отдыхом в палаточных лагерях от 8 до 17 лет (включительно), проживающих на территории муниципального образования автономного округа, чел.</t>
  </si>
  <si>
    <t>Уровень  бюджетной обеспеченности муниципального образования</t>
  </si>
  <si>
    <t>Бюджет автономного округа</t>
  </si>
  <si>
    <t>А</t>
  </si>
  <si>
    <t>Нефтеюганск</t>
  </si>
  <si>
    <t>Сургут</t>
  </si>
  <si>
    <t xml:space="preserve">Ханты-Мансийск </t>
  </si>
  <si>
    <t>Нижневартовск</t>
  </si>
  <si>
    <t>Мегион</t>
  </si>
  <si>
    <t>Урай</t>
  </si>
  <si>
    <t>Когалым</t>
  </si>
  <si>
    <t>Радужный</t>
  </si>
  <si>
    <t>Лангепас</t>
  </si>
  <si>
    <t>Нягань</t>
  </si>
  <si>
    <t>Пыть-Ях</t>
  </si>
  <si>
    <t>Покачи</t>
  </si>
  <si>
    <t>Югорск</t>
  </si>
  <si>
    <t>Чдi</t>
  </si>
  <si>
    <t>Чдi х 70%</t>
  </si>
  <si>
    <t>Чдi х 30%</t>
  </si>
  <si>
    <t>Тдн</t>
  </si>
  <si>
    <t>Н2</t>
  </si>
  <si>
    <t>Н3</t>
  </si>
  <si>
    <t>Чдпi</t>
  </si>
  <si>
    <t>Тднп</t>
  </si>
  <si>
    <t>Н5</t>
  </si>
  <si>
    <t>Уi</t>
  </si>
  <si>
    <t>Pni = ((Чдi х 70% х Тдн х Н2) + ((Чдi х 30% х Тдн х Н3) + Чдi х Тдн х Н5))/1000</t>
  </si>
  <si>
    <t>Cni = Pni х Уi</t>
  </si>
  <si>
    <t>х</t>
  </si>
  <si>
    <t>Норматив оплаты стоимости питания на одного ребенка в день в лагерях с дневным пребыванием детей, лагерях труда и отдыха с дневным пребыванием детей при 2-х разовом питании, руб.</t>
  </si>
  <si>
    <t>Норматив оплаты стоимости питания на одного ребенка в день в лагерях с дневным пребыванием детей, лагерях труда и отдыха с дневным пребыванием детей при 3-х разовом питании, руб.</t>
  </si>
  <si>
    <t>Продолжительность оздоровительной смены в палаточных лагерях, дн.</t>
  </si>
  <si>
    <t>Планируемый объем средств по организации питания детей в лагерях с дневным пребыванием детей, лагерях труда и отдыха с дневным пребыванием детей, палаточных лагерях, тыс. руб.</t>
  </si>
  <si>
    <t>Норматив оплаты стоимости питания на одного ребенка в день в палаточных лагерях, руб.</t>
  </si>
  <si>
    <t>Уровень софинансирования  отдельного муниципального образования из средств бюджета автономного округа</t>
  </si>
  <si>
    <t>Субсидии  бюджетам муниципальных районов и городских округов 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палаточный лагерях, в возрасте от 14 до 17 лет (включительно) - в лагерях труда и отдыха с дневным пребыванием детей 2021 год</t>
  </si>
  <si>
    <t>Субсидии  бюджетам муниципальных районов и городских округов 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палаточный лагерях, в возрасте от 14 до 17 лет (включительно) - в лагерях труда и отдыха с дневным пребыванием детей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</si>
</sst>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44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3" fontId="3" fillId="2" borderId="1" xfId="1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3" fillId="2" borderId="1" xfId="1" applyFont="1" applyFill="1" applyBorder="1" applyAlignment="1">
      <alignment vertical="center" wrapText="1"/>
    </xf>
    <xf numFmtId="164" fontId="0" fillId="0" borderId="0" xfId="0" applyNumberFormat="1" applyFont="1" applyAlignment="1"/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center" textRotation="90" wrapText="1"/>
    </xf>
    <xf numFmtId="0" fontId="3" fillId="2" borderId="1" xfId="1" applyFont="1" applyFill="1" applyBorder="1" applyAlignment="1">
      <alignment horizont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7" fillId="0" borderId="0" xfId="0" applyFont="1"/>
    <xf numFmtId="0" fontId="3" fillId="2" borderId="2" xfId="1" applyFont="1" applyFill="1" applyBorder="1" applyAlignment="1">
      <alignment horizontal="center" vertical="center" textRotation="90" wrapText="1"/>
    </xf>
    <xf numFmtId="0" fontId="3" fillId="2" borderId="3" xfId="1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textRotation="90" wrapText="1"/>
    </xf>
    <xf numFmtId="0" fontId="5" fillId="0" borderId="0" xfId="2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 2" xfId="3"/>
    <cellStyle name="Обычный 3" xfId="4"/>
    <cellStyle name="Обычный_Формы к отчету за  1-й квартал  2011  года для ДО и МП,Белоярский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zoomScale="90" zoomScaleNormal="90" workbookViewId="0">
      <selection sqref="A1:XFD1048576"/>
    </sheetView>
  </sheetViews>
  <sheetFormatPr defaultRowHeight="15" x14ac:dyDescent="0.25"/>
  <cols>
    <col min="1" max="1" width="3.42578125" style="8" customWidth="1"/>
    <col min="2" max="2" width="19.28515625" style="6" customWidth="1"/>
    <col min="3" max="3" width="9.140625" style="6"/>
    <col min="4" max="4" width="15" style="6" customWidth="1"/>
    <col min="5" max="5" width="9.28515625" style="6" customWidth="1"/>
    <col min="6" max="6" width="8.5703125" style="6" customWidth="1"/>
    <col min="7" max="7" width="11" style="6" customWidth="1"/>
    <col min="8" max="9" width="12" style="6" customWidth="1"/>
    <col min="10" max="10" width="12.85546875" style="6" customWidth="1"/>
    <col min="11" max="11" width="8.42578125" style="6" customWidth="1"/>
    <col min="12" max="12" width="9" style="6" customWidth="1"/>
    <col min="13" max="13" width="9.5703125" style="6" customWidth="1"/>
    <col min="14" max="14" width="8" style="6" customWidth="1"/>
    <col min="15" max="15" width="25.85546875" style="6" customWidth="1"/>
    <col min="16" max="16" width="14.140625" style="31" customWidth="1"/>
    <col min="17" max="17" width="17.85546875" style="6" customWidth="1"/>
    <col min="18" max="18" width="12.42578125" style="6" bestFit="1" customWidth="1"/>
    <col min="19" max="16384" width="9.140625" style="6"/>
  </cols>
  <sheetData>
    <row r="1" spans="1:18" ht="15.75" x14ac:dyDescent="0.25">
      <c r="A1" s="5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8" ht="42.75" customHeight="1" x14ac:dyDescent="0.25">
      <c r="B2" s="36" t="s">
        <v>12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8" ht="15.75" x14ac:dyDescent="0.25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8" ht="39.75" customHeight="1" x14ac:dyDescent="0.25">
      <c r="A4" s="43"/>
      <c r="B4" s="40" t="s">
        <v>1</v>
      </c>
      <c r="C4" s="32" t="s">
        <v>13</v>
      </c>
      <c r="D4" s="37" t="s">
        <v>18</v>
      </c>
      <c r="E4" s="38"/>
      <c r="F4" s="38"/>
      <c r="G4" s="38"/>
      <c r="H4" s="38"/>
      <c r="I4" s="39"/>
      <c r="J4" s="37" t="s">
        <v>19</v>
      </c>
      <c r="K4" s="38"/>
      <c r="L4" s="39"/>
      <c r="M4" s="32" t="s">
        <v>21</v>
      </c>
      <c r="N4" s="34" t="s">
        <v>55</v>
      </c>
      <c r="O4" s="34" t="s">
        <v>53</v>
      </c>
      <c r="P4" s="13" t="s">
        <v>0</v>
      </c>
    </row>
    <row r="5" spans="1:18" ht="216.75" customHeight="1" x14ac:dyDescent="0.25">
      <c r="A5" s="43"/>
      <c r="B5" s="41"/>
      <c r="C5" s="33"/>
      <c r="D5" s="12" t="s">
        <v>15</v>
      </c>
      <c r="E5" s="12" t="s">
        <v>14</v>
      </c>
      <c r="F5" s="12" t="s">
        <v>16</v>
      </c>
      <c r="G5" s="12" t="s">
        <v>17</v>
      </c>
      <c r="H5" s="12" t="s">
        <v>50</v>
      </c>
      <c r="I5" s="14" t="s">
        <v>51</v>
      </c>
      <c r="J5" s="15" t="s">
        <v>20</v>
      </c>
      <c r="K5" s="16" t="s">
        <v>52</v>
      </c>
      <c r="L5" s="16" t="s">
        <v>54</v>
      </c>
      <c r="M5" s="33"/>
      <c r="N5" s="35"/>
      <c r="O5" s="35"/>
      <c r="P5" s="15" t="s">
        <v>22</v>
      </c>
    </row>
    <row r="6" spans="1:18" s="7" customFormat="1" ht="45" customHeight="1" x14ac:dyDescent="0.25">
      <c r="A6" s="24"/>
      <c r="B6" s="25" t="s">
        <v>23</v>
      </c>
      <c r="C6" s="26"/>
      <c r="D6" s="27" t="s">
        <v>37</v>
      </c>
      <c r="E6" s="27" t="s">
        <v>38</v>
      </c>
      <c r="F6" s="27" t="s">
        <v>39</v>
      </c>
      <c r="G6" s="27" t="s">
        <v>40</v>
      </c>
      <c r="H6" s="27" t="s">
        <v>41</v>
      </c>
      <c r="I6" s="27" t="s">
        <v>42</v>
      </c>
      <c r="J6" s="27" t="s">
        <v>43</v>
      </c>
      <c r="K6" s="18" t="s">
        <v>44</v>
      </c>
      <c r="L6" s="18" t="s">
        <v>45</v>
      </c>
      <c r="M6" s="27"/>
      <c r="N6" s="19" t="s">
        <v>46</v>
      </c>
      <c r="O6" s="19" t="s">
        <v>47</v>
      </c>
      <c r="P6" s="19" t="s">
        <v>48</v>
      </c>
    </row>
    <row r="7" spans="1:18" s="7" customFormat="1" ht="24" customHeight="1" x14ac:dyDescent="0.25">
      <c r="A7" s="1">
        <v>1</v>
      </c>
      <c r="B7" s="9" t="s">
        <v>24</v>
      </c>
      <c r="C7" s="2">
        <v>5030</v>
      </c>
      <c r="D7" s="2">
        <f>E7+F7</f>
        <v>4940</v>
      </c>
      <c r="E7" s="2">
        <v>3458</v>
      </c>
      <c r="F7" s="2">
        <v>1482</v>
      </c>
      <c r="G7" s="2">
        <v>21</v>
      </c>
      <c r="H7" s="11">
        <v>223.57</v>
      </c>
      <c r="I7" s="11">
        <v>335.97</v>
      </c>
      <c r="J7" s="17">
        <v>90</v>
      </c>
      <c r="K7" s="18">
        <v>14</v>
      </c>
      <c r="L7" s="28">
        <v>585.03</v>
      </c>
      <c r="M7" s="29">
        <v>0.91500000000000004</v>
      </c>
      <c r="N7" s="2">
        <v>70</v>
      </c>
      <c r="O7" s="3">
        <v>27428.400000000001</v>
      </c>
      <c r="P7" s="30">
        <v>11199.9</v>
      </c>
      <c r="Q7" s="10"/>
      <c r="R7" s="10"/>
    </row>
    <row r="8" spans="1:18" s="7" customFormat="1" x14ac:dyDescent="0.25">
      <c r="A8" s="1">
        <v>2</v>
      </c>
      <c r="B8" s="9" t="s">
        <v>25</v>
      </c>
      <c r="C8" s="2">
        <v>17827</v>
      </c>
      <c r="D8" s="2">
        <f t="shared" ref="D8:D28" si="0">E8+F8</f>
        <v>17827</v>
      </c>
      <c r="E8" s="2">
        <v>12479</v>
      </c>
      <c r="F8" s="2">
        <v>5348</v>
      </c>
      <c r="G8" s="2">
        <v>21</v>
      </c>
      <c r="H8" s="13">
        <v>223.57</v>
      </c>
      <c r="I8" s="13">
        <v>335.97</v>
      </c>
      <c r="J8" s="2">
        <v>0</v>
      </c>
      <c r="K8" s="18">
        <v>14</v>
      </c>
      <c r="L8" s="28">
        <v>585.03</v>
      </c>
      <c r="M8" s="29">
        <v>1.1839999999999999</v>
      </c>
      <c r="N8" s="2">
        <v>50</v>
      </c>
      <c r="O8" s="3">
        <v>96320.6</v>
      </c>
      <c r="P8" s="30">
        <v>48160.3</v>
      </c>
      <c r="Q8" s="10"/>
      <c r="R8" s="10"/>
    </row>
    <row r="9" spans="1:18" s="7" customFormat="1" ht="19.5" customHeight="1" x14ac:dyDescent="0.25">
      <c r="A9" s="1">
        <v>3</v>
      </c>
      <c r="B9" s="9" t="s">
        <v>26</v>
      </c>
      <c r="C9" s="2">
        <v>5130</v>
      </c>
      <c r="D9" s="2">
        <f t="shared" si="0"/>
        <v>4575</v>
      </c>
      <c r="E9" s="2">
        <v>3203</v>
      </c>
      <c r="F9" s="2">
        <v>1372</v>
      </c>
      <c r="G9" s="2">
        <v>21</v>
      </c>
      <c r="H9" s="13">
        <v>223.57</v>
      </c>
      <c r="I9" s="13">
        <v>335.97</v>
      </c>
      <c r="J9" s="2">
        <v>555</v>
      </c>
      <c r="K9" s="18">
        <v>14</v>
      </c>
      <c r="L9" s="28">
        <v>585.03</v>
      </c>
      <c r="M9" s="29">
        <v>1.044</v>
      </c>
      <c r="N9" s="2">
        <v>60</v>
      </c>
      <c r="O9" s="3">
        <v>29263.599999999999</v>
      </c>
      <c r="P9" s="30">
        <v>17558.2</v>
      </c>
      <c r="Q9" s="10"/>
      <c r="R9" s="10"/>
    </row>
    <row r="10" spans="1:18" s="7" customFormat="1" ht="20.25" customHeight="1" x14ac:dyDescent="0.25">
      <c r="A10" s="1">
        <v>4</v>
      </c>
      <c r="B10" s="9" t="s">
        <v>27</v>
      </c>
      <c r="C10" s="2">
        <v>12994</v>
      </c>
      <c r="D10" s="2">
        <f t="shared" si="0"/>
        <v>12869</v>
      </c>
      <c r="E10" s="2">
        <v>9008</v>
      </c>
      <c r="F10" s="2">
        <v>3861</v>
      </c>
      <c r="G10" s="2">
        <v>21</v>
      </c>
      <c r="H10" s="13">
        <v>223.57</v>
      </c>
      <c r="I10" s="13">
        <v>335.97</v>
      </c>
      <c r="J10" s="2">
        <v>125</v>
      </c>
      <c r="K10" s="18">
        <v>14</v>
      </c>
      <c r="L10" s="28">
        <v>585.03</v>
      </c>
      <c r="M10" s="29">
        <v>0.97</v>
      </c>
      <c r="N10" s="2">
        <v>60</v>
      </c>
      <c r="O10" s="3">
        <v>70556.899999999994</v>
      </c>
      <c r="P10" s="30">
        <v>42334.1</v>
      </c>
      <c r="Q10" s="10"/>
      <c r="R10" s="10"/>
    </row>
    <row r="11" spans="1:18" s="7" customFormat="1" x14ac:dyDescent="0.25">
      <c r="A11" s="1">
        <v>5</v>
      </c>
      <c r="B11" s="9" t="s">
        <v>28</v>
      </c>
      <c r="C11" s="2">
        <v>2744</v>
      </c>
      <c r="D11" s="2">
        <f t="shared" si="0"/>
        <v>2744</v>
      </c>
      <c r="E11" s="2">
        <v>1921</v>
      </c>
      <c r="F11" s="2">
        <v>823</v>
      </c>
      <c r="G11" s="2">
        <v>21</v>
      </c>
      <c r="H11" s="13">
        <v>223.57</v>
      </c>
      <c r="I11" s="13">
        <v>335.97</v>
      </c>
      <c r="J11" s="2">
        <v>0</v>
      </c>
      <c r="K11" s="18">
        <v>14</v>
      </c>
      <c r="L11" s="28">
        <v>585.03</v>
      </c>
      <c r="M11" s="29">
        <v>0.82699999999999996</v>
      </c>
      <c r="N11" s="2">
        <v>70</v>
      </c>
      <c r="O11" s="3">
        <v>14825.6</v>
      </c>
      <c r="P11" s="30">
        <v>10377.9</v>
      </c>
      <c r="Q11" s="10"/>
      <c r="R11" s="10"/>
    </row>
    <row r="12" spans="1:18" s="7" customFormat="1" x14ac:dyDescent="0.25">
      <c r="A12" s="1">
        <v>6</v>
      </c>
      <c r="B12" s="9" t="s">
        <v>29</v>
      </c>
      <c r="C12" s="2">
        <v>1706</v>
      </c>
      <c r="D12" s="2">
        <f t="shared" si="0"/>
        <v>1706</v>
      </c>
      <c r="E12" s="2">
        <v>1194</v>
      </c>
      <c r="F12" s="2">
        <v>512</v>
      </c>
      <c r="G12" s="2">
        <v>21</v>
      </c>
      <c r="H12" s="13">
        <v>223.57</v>
      </c>
      <c r="I12" s="13">
        <v>335.97</v>
      </c>
      <c r="J12" s="2">
        <v>0</v>
      </c>
      <c r="K12" s="18">
        <v>14</v>
      </c>
      <c r="L12" s="28">
        <v>585.03</v>
      </c>
      <c r="M12" s="29">
        <v>0.68100000000000005</v>
      </c>
      <c r="N12" s="2">
        <v>80</v>
      </c>
      <c r="O12" s="3">
        <v>9218.1</v>
      </c>
      <c r="P12" s="30">
        <v>7374.5</v>
      </c>
      <c r="Q12" s="10"/>
      <c r="R12" s="10"/>
    </row>
    <row r="13" spans="1:18" s="7" customFormat="1" ht="19.5" customHeight="1" x14ac:dyDescent="0.25">
      <c r="A13" s="1">
        <v>7</v>
      </c>
      <c r="B13" s="9" t="s">
        <v>30</v>
      </c>
      <c r="C13" s="2">
        <v>2387</v>
      </c>
      <c r="D13" s="2">
        <f t="shared" si="0"/>
        <v>2387</v>
      </c>
      <c r="E13" s="2">
        <v>1671</v>
      </c>
      <c r="F13" s="2">
        <v>716</v>
      </c>
      <c r="G13" s="2">
        <v>21</v>
      </c>
      <c r="H13" s="13">
        <v>223.57</v>
      </c>
      <c r="I13" s="13">
        <v>335.97</v>
      </c>
      <c r="J13" s="2">
        <v>0</v>
      </c>
      <c r="K13" s="18">
        <v>14</v>
      </c>
      <c r="L13" s="28">
        <v>585.03</v>
      </c>
      <c r="M13" s="29">
        <v>1.0589999999999999</v>
      </c>
      <c r="N13" s="2">
        <v>60</v>
      </c>
      <c r="O13" s="3">
        <v>12896.9</v>
      </c>
      <c r="P13" s="30">
        <v>7738.1</v>
      </c>
      <c r="Q13" s="10"/>
      <c r="R13" s="10"/>
    </row>
    <row r="14" spans="1:18" s="7" customFormat="1" ht="19.5" customHeight="1" x14ac:dyDescent="0.25">
      <c r="A14" s="1">
        <v>8</v>
      </c>
      <c r="B14" s="9" t="s">
        <v>31</v>
      </c>
      <c r="C14" s="2">
        <v>2329</v>
      </c>
      <c r="D14" s="2">
        <f t="shared" si="0"/>
        <v>2299</v>
      </c>
      <c r="E14" s="2">
        <v>1609</v>
      </c>
      <c r="F14" s="2">
        <v>690</v>
      </c>
      <c r="G14" s="2">
        <v>21</v>
      </c>
      <c r="H14" s="13">
        <v>223.57</v>
      </c>
      <c r="I14" s="13">
        <v>335.97</v>
      </c>
      <c r="J14" s="2">
        <v>30</v>
      </c>
      <c r="K14" s="18">
        <v>14</v>
      </c>
      <c r="L14" s="28">
        <v>585.03</v>
      </c>
      <c r="M14" s="29">
        <v>0.61299999999999999</v>
      </c>
      <c r="N14" s="2">
        <v>80</v>
      </c>
      <c r="O14" s="3">
        <v>12668.1</v>
      </c>
      <c r="P14" s="30">
        <v>10134.5</v>
      </c>
      <c r="Q14" s="10"/>
      <c r="R14" s="10"/>
    </row>
    <row r="15" spans="1:18" s="7" customFormat="1" x14ac:dyDescent="0.25">
      <c r="A15" s="1">
        <v>9</v>
      </c>
      <c r="B15" s="9" t="s">
        <v>32</v>
      </c>
      <c r="C15" s="2">
        <v>2203</v>
      </c>
      <c r="D15" s="2">
        <f t="shared" si="0"/>
        <v>2193</v>
      </c>
      <c r="E15" s="2">
        <v>1535</v>
      </c>
      <c r="F15" s="2">
        <v>658</v>
      </c>
      <c r="G15" s="2">
        <v>21</v>
      </c>
      <c r="H15" s="13">
        <v>223.57</v>
      </c>
      <c r="I15" s="13">
        <v>335.97</v>
      </c>
      <c r="J15" s="2">
        <v>10</v>
      </c>
      <c r="K15" s="18">
        <v>14</v>
      </c>
      <c r="L15" s="28">
        <v>585.03</v>
      </c>
      <c r="M15" s="29">
        <v>0.58899999999999997</v>
      </c>
      <c r="N15" s="2">
        <v>80</v>
      </c>
      <c r="O15" s="3">
        <v>11931.1</v>
      </c>
      <c r="P15" s="30">
        <v>9544.9</v>
      </c>
      <c r="Q15" s="10"/>
      <c r="R15" s="10"/>
    </row>
    <row r="16" spans="1:18" s="7" customFormat="1" x14ac:dyDescent="0.25">
      <c r="A16" s="1">
        <v>10</v>
      </c>
      <c r="B16" s="9" t="s">
        <v>33</v>
      </c>
      <c r="C16" s="2">
        <v>2647</v>
      </c>
      <c r="D16" s="2">
        <f t="shared" si="0"/>
        <v>2437</v>
      </c>
      <c r="E16" s="2">
        <v>1706</v>
      </c>
      <c r="F16" s="2">
        <v>731</v>
      </c>
      <c r="G16" s="2">
        <v>21</v>
      </c>
      <c r="H16" s="13">
        <v>223.57</v>
      </c>
      <c r="I16" s="13">
        <v>335.97</v>
      </c>
      <c r="J16" s="2">
        <v>210</v>
      </c>
      <c r="K16" s="18">
        <v>14</v>
      </c>
      <c r="L16" s="28">
        <v>585.03</v>
      </c>
      <c r="M16" s="29">
        <v>0.72199999999999998</v>
      </c>
      <c r="N16" s="2">
        <v>80</v>
      </c>
      <c r="O16" s="3">
        <v>14887.1</v>
      </c>
      <c r="P16" s="30">
        <v>11909.7</v>
      </c>
      <c r="Q16" s="10"/>
      <c r="R16" s="10"/>
    </row>
    <row r="17" spans="1:18" s="7" customFormat="1" x14ac:dyDescent="0.25">
      <c r="A17" s="1">
        <v>11</v>
      </c>
      <c r="B17" s="9" t="s">
        <v>34</v>
      </c>
      <c r="C17" s="2">
        <v>1685</v>
      </c>
      <c r="D17" s="2">
        <f t="shared" si="0"/>
        <v>1665</v>
      </c>
      <c r="E17" s="2">
        <v>1166</v>
      </c>
      <c r="F17" s="2">
        <v>499</v>
      </c>
      <c r="G17" s="2">
        <v>21</v>
      </c>
      <c r="H17" s="13">
        <v>223.57</v>
      </c>
      <c r="I17" s="13">
        <v>335.97</v>
      </c>
      <c r="J17" s="2">
        <v>20</v>
      </c>
      <c r="K17" s="18">
        <v>14</v>
      </c>
      <c r="L17" s="28">
        <v>585.03</v>
      </c>
      <c r="M17" s="29">
        <v>0.82099999999999995</v>
      </c>
      <c r="N17" s="2">
        <v>70</v>
      </c>
      <c r="O17" s="3">
        <v>9158.7999999999993</v>
      </c>
      <c r="P17" s="30">
        <v>6411.2</v>
      </c>
      <c r="Q17" s="10"/>
      <c r="R17" s="10"/>
    </row>
    <row r="18" spans="1:18" s="7" customFormat="1" ht="17.25" customHeight="1" x14ac:dyDescent="0.25">
      <c r="A18" s="1">
        <v>12</v>
      </c>
      <c r="B18" s="9" t="s">
        <v>35</v>
      </c>
      <c r="C18" s="2">
        <v>638</v>
      </c>
      <c r="D18" s="2">
        <f t="shared" si="0"/>
        <v>638</v>
      </c>
      <c r="E18" s="2">
        <v>447</v>
      </c>
      <c r="F18" s="2">
        <v>191</v>
      </c>
      <c r="G18" s="2">
        <v>21</v>
      </c>
      <c r="H18" s="13">
        <v>223.57</v>
      </c>
      <c r="I18" s="13">
        <v>335.97</v>
      </c>
      <c r="J18" s="2">
        <v>0</v>
      </c>
      <c r="K18" s="18">
        <v>14</v>
      </c>
      <c r="L18" s="28">
        <v>585.03</v>
      </c>
      <c r="M18" s="29">
        <v>0.53300000000000003</v>
      </c>
      <c r="N18" s="2">
        <v>80</v>
      </c>
      <c r="O18" s="3">
        <v>3446.2</v>
      </c>
      <c r="P18" s="30">
        <v>2757</v>
      </c>
      <c r="Q18" s="10"/>
      <c r="R18" s="10"/>
    </row>
    <row r="19" spans="1:18" s="7" customFormat="1" ht="20.25" customHeight="1" x14ac:dyDescent="0.25">
      <c r="A19" s="1">
        <v>13</v>
      </c>
      <c r="B19" s="9" t="s">
        <v>36</v>
      </c>
      <c r="C19" s="2">
        <v>1950</v>
      </c>
      <c r="D19" s="2">
        <f t="shared" si="0"/>
        <v>1935</v>
      </c>
      <c r="E19" s="2">
        <v>1355</v>
      </c>
      <c r="F19" s="2">
        <v>580</v>
      </c>
      <c r="G19" s="2">
        <v>21</v>
      </c>
      <c r="H19" s="13">
        <v>223.57</v>
      </c>
      <c r="I19" s="13">
        <v>335.97</v>
      </c>
      <c r="J19" s="2">
        <v>15</v>
      </c>
      <c r="K19" s="18">
        <v>14</v>
      </c>
      <c r="L19" s="28">
        <v>585.03</v>
      </c>
      <c r="M19" s="29">
        <v>0.85799999999999998</v>
      </c>
      <c r="N19" s="2">
        <v>70</v>
      </c>
      <c r="O19" s="3">
        <v>10576.7</v>
      </c>
      <c r="P19" s="30">
        <v>7403.7</v>
      </c>
      <c r="Q19" s="10"/>
      <c r="R19" s="10"/>
    </row>
    <row r="20" spans="1:18" s="7" customFormat="1" ht="23.25" customHeight="1" x14ac:dyDescent="0.25">
      <c r="A20" s="1">
        <v>14</v>
      </c>
      <c r="B20" s="9" t="s">
        <v>2</v>
      </c>
      <c r="C20" s="2">
        <v>1529</v>
      </c>
      <c r="D20" s="2">
        <f t="shared" si="0"/>
        <v>1484</v>
      </c>
      <c r="E20" s="2">
        <v>1039</v>
      </c>
      <c r="F20" s="2">
        <v>445</v>
      </c>
      <c r="G20" s="2">
        <v>21</v>
      </c>
      <c r="H20" s="13">
        <v>223.57</v>
      </c>
      <c r="I20" s="13">
        <v>335.97</v>
      </c>
      <c r="J20" s="2">
        <v>45</v>
      </c>
      <c r="K20" s="18">
        <v>14</v>
      </c>
      <c r="L20" s="28">
        <v>585.03</v>
      </c>
      <c r="M20" s="29">
        <v>0.67100000000000004</v>
      </c>
      <c r="N20" s="2">
        <v>80</v>
      </c>
      <c r="O20" s="3">
        <v>9183</v>
      </c>
      <c r="P20" s="30">
        <v>7346.4</v>
      </c>
      <c r="Q20" s="10"/>
      <c r="R20" s="10"/>
    </row>
    <row r="21" spans="1:18" s="7" customFormat="1" ht="18" customHeight="1" x14ac:dyDescent="0.25">
      <c r="A21" s="1">
        <v>15</v>
      </c>
      <c r="B21" s="9" t="s">
        <v>3</v>
      </c>
      <c r="C21" s="2">
        <v>1115</v>
      </c>
      <c r="D21" s="2">
        <f t="shared" si="0"/>
        <v>1100</v>
      </c>
      <c r="E21" s="2">
        <v>770</v>
      </c>
      <c r="F21" s="2">
        <v>330</v>
      </c>
      <c r="G21" s="2">
        <v>21</v>
      </c>
      <c r="H21" s="13">
        <v>223.57</v>
      </c>
      <c r="I21" s="13">
        <v>335.97</v>
      </c>
      <c r="J21" s="2">
        <v>15</v>
      </c>
      <c r="K21" s="18">
        <v>14</v>
      </c>
      <c r="L21" s="28">
        <v>585.03</v>
      </c>
      <c r="M21" s="29">
        <v>0.32800000000000001</v>
      </c>
      <c r="N21" s="2">
        <v>90</v>
      </c>
      <c r="O21" s="3">
        <v>6656.8</v>
      </c>
      <c r="P21" s="30">
        <v>5991.1</v>
      </c>
      <c r="Q21" s="10"/>
      <c r="R21" s="10"/>
    </row>
    <row r="22" spans="1:18" s="7" customFormat="1" ht="19.5" customHeight="1" x14ac:dyDescent="0.25">
      <c r="A22" s="1">
        <v>16</v>
      </c>
      <c r="B22" s="9" t="s">
        <v>4</v>
      </c>
      <c r="C22" s="2">
        <v>1815</v>
      </c>
      <c r="D22" s="2">
        <f t="shared" si="0"/>
        <v>1565</v>
      </c>
      <c r="E22" s="2">
        <v>1096</v>
      </c>
      <c r="F22" s="2">
        <v>469</v>
      </c>
      <c r="G22" s="2">
        <v>21</v>
      </c>
      <c r="H22" s="13">
        <v>223.57</v>
      </c>
      <c r="I22" s="13">
        <v>335.97</v>
      </c>
      <c r="J22" s="2">
        <v>250</v>
      </c>
      <c r="K22" s="18">
        <v>14</v>
      </c>
      <c r="L22" s="28">
        <v>585.03</v>
      </c>
      <c r="M22" s="29">
        <v>0.36899999999999999</v>
      </c>
      <c r="N22" s="2">
        <v>90</v>
      </c>
      <c r="O22" s="3">
        <v>11342.4</v>
      </c>
      <c r="P22" s="30">
        <v>10208.200000000001</v>
      </c>
      <c r="Q22" s="10"/>
      <c r="R22" s="10"/>
    </row>
    <row r="23" spans="1:18" s="7" customFormat="1" ht="19.5" customHeight="1" x14ac:dyDescent="0.25">
      <c r="A23" s="1">
        <v>17</v>
      </c>
      <c r="B23" s="9" t="s">
        <v>5</v>
      </c>
      <c r="C23" s="2">
        <v>1584</v>
      </c>
      <c r="D23" s="2">
        <f t="shared" si="0"/>
        <v>1346</v>
      </c>
      <c r="E23" s="2">
        <v>942</v>
      </c>
      <c r="F23" s="2">
        <v>404</v>
      </c>
      <c r="G23" s="2">
        <v>21</v>
      </c>
      <c r="H23" s="13">
        <v>223.57</v>
      </c>
      <c r="I23" s="13">
        <v>335.97</v>
      </c>
      <c r="J23" s="2">
        <v>238</v>
      </c>
      <c r="K23" s="18">
        <v>14</v>
      </c>
      <c r="L23" s="28">
        <v>585.03</v>
      </c>
      <c r="M23" s="29">
        <v>0.70799999999999996</v>
      </c>
      <c r="N23" s="2">
        <v>80</v>
      </c>
      <c r="O23" s="3">
        <v>9945</v>
      </c>
      <c r="P23" s="30">
        <v>7956</v>
      </c>
      <c r="Q23" s="10"/>
      <c r="R23" s="10"/>
    </row>
    <row r="24" spans="1:18" s="7" customFormat="1" ht="17.25" customHeight="1" x14ac:dyDescent="0.25">
      <c r="A24" s="1">
        <v>18</v>
      </c>
      <c r="B24" s="9" t="s">
        <v>6</v>
      </c>
      <c r="C24" s="2">
        <v>6786</v>
      </c>
      <c r="D24" s="2">
        <f t="shared" si="0"/>
        <v>6726</v>
      </c>
      <c r="E24" s="2">
        <v>4708</v>
      </c>
      <c r="F24" s="2">
        <v>2018</v>
      </c>
      <c r="G24" s="2">
        <v>21</v>
      </c>
      <c r="H24" s="13">
        <v>223.57</v>
      </c>
      <c r="I24" s="13">
        <v>335.97</v>
      </c>
      <c r="J24" s="2">
        <v>60</v>
      </c>
      <c r="K24" s="18">
        <v>14</v>
      </c>
      <c r="L24" s="28">
        <v>585.03</v>
      </c>
      <c r="M24" s="29">
        <v>1.85</v>
      </c>
      <c r="N24" s="2">
        <v>50</v>
      </c>
      <c r="O24" s="3">
        <v>40444.199999999997</v>
      </c>
      <c r="P24" s="30">
        <v>20222.099999999999</v>
      </c>
      <c r="Q24" s="10"/>
      <c r="R24" s="10"/>
    </row>
    <row r="25" spans="1:18" s="7" customFormat="1" ht="19.5" customHeight="1" x14ac:dyDescent="0.25">
      <c r="A25" s="1">
        <v>19</v>
      </c>
      <c r="B25" s="9" t="s">
        <v>7</v>
      </c>
      <c r="C25" s="2">
        <v>2386</v>
      </c>
      <c r="D25" s="2">
        <f t="shared" si="0"/>
        <v>2236</v>
      </c>
      <c r="E25" s="2">
        <v>1565</v>
      </c>
      <c r="F25" s="2">
        <v>671</v>
      </c>
      <c r="G25" s="2">
        <v>21</v>
      </c>
      <c r="H25" s="13">
        <v>223.57</v>
      </c>
      <c r="I25" s="13">
        <v>335.97</v>
      </c>
      <c r="J25" s="2">
        <v>150</v>
      </c>
      <c r="K25" s="18">
        <v>14</v>
      </c>
      <c r="L25" s="28">
        <v>585.03</v>
      </c>
      <c r="M25" s="29">
        <v>0.56699999999999995</v>
      </c>
      <c r="N25" s="2">
        <v>80</v>
      </c>
      <c r="O25" s="3">
        <v>14510.9</v>
      </c>
      <c r="P25" s="30">
        <v>11608.7</v>
      </c>
      <c r="Q25" s="10"/>
      <c r="R25" s="10"/>
    </row>
    <row r="26" spans="1:18" s="7" customFormat="1" ht="27.75" customHeight="1" x14ac:dyDescent="0.25">
      <c r="A26" s="1">
        <v>20</v>
      </c>
      <c r="B26" s="9" t="s">
        <v>8</v>
      </c>
      <c r="C26" s="2">
        <v>674</v>
      </c>
      <c r="D26" s="2">
        <f t="shared" si="0"/>
        <v>674</v>
      </c>
      <c r="E26" s="2">
        <v>472</v>
      </c>
      <c r="F26" s="2">
        <v>202</v>
      </c>
      <c r="G26" s="2">
        <v>21</v>
      </c>
      <c r="H26" s="13">
        <v>223.57</v>
      </c>
      <c r="I26" s="13">
        <v>335.97</v>
      </c>
      <c r="J26" s="2">
        <v>0</v>
      </c>
      <c r="K26" s="18">
        <v>14</v>
      </c>
      <c r="L26" s="28">
        <v>585.03</v>
      </c>
      <c r="M26" s="29">
        <v>0.97699999999999998</v>
      </c>
      <c r="N26" s="2">
        <v>60</v>
      </c>
      <c r="O26" s="3">
        <v>4003</v>
      </c>
      <c r="P26" s="30">
        <v>2401.8000000000002</v>
      </c>
      <c r="Q26" s="10"/>
      <c r="R26" s="10"/>
    </row>
    <row r="27" spans="1:18" s="7" customFormat="1" ht="27.75" customHeight="1" x14ac:dyDescent="0.25">
      <c r="A27" s="1">
        <v>21</v>
      </c>
      <c r="B27" s="9" t="s">
        <v>9</v>
      </c>
      <c r="C27" s="2">
        <v>1835</v>
      </c>
      <c r="D27" s="2">
        <f t="shared" si="0"/>
        <v>1725</v>
      </c>
      <c r="E27" s="2">
        <v>1208</v>
      </c>
      <c r="F27" s="2">
        <v>517</v>
      </c>
      <c r="G27" s="2">
        <v>21</v>
      </c>
      <c r="H27" s="13">
        <v>223.57</v>
      </c>
      <c r="I27" s="13">
        <v>335.97</v>
      </c>
      <c r="J27" s="2">
        <v>110</v>
      </c>
      <c r="K27" s="18">
        <v>14</v>
      </c>
      <c r="L27" s="28">
        <v>585.03</v>
      </c>
      <c r="M27" s="29">
        <v>1.6479999999999999</v>
      </c>
      <c r="N27" s="2">
        <v>50</v>
      </c>
      <c r="O27" s="3">
        <v>11146.1</v>
      </c>
      <c r="P27" s="30">
        <v>5573.1</v>
      </c>
      <c r="Q27" s="10"/>
      <c r="R27" s="10"/>
    </row>
    <row r="28" spans="1:18" s="7" customFormat="1" ht="27.75" customHeight="1" x14ac:dyDescent="0.25">
      <c r="A28" s="1">
        <v>22</v>
      </c>
      <c r="B28" s="9" t="s">
        <v>10</v>
      </c>
      <c r="C28" s="2">
        <v>1695</v>
      </c>
      <c r="D28" s="2">
        <f t="shared" si="0"/>
        <v>1650</v>
      </c>
      <c r="E28" s="2">
        <v>1155</v>
      </c>
      <c r="F28" s="2">
        <v>495</v>
      </c>
      <c r="G28" s="2">
        <v>21</v>
      </c>
      <c r="H28" s="13">
        <v>223.57</v>
      </c>
      <c r="I28" s="13">
        <v>335.97</v>
      </c>
      <c r="J28" s="2">
        <v>45</v>
      </c>
      <c r="K28" s="18">
        <v>14</v>
      </c>
      <c r="L28" s="28">
        <v>585.03</v>
      </c>
      <c r="M28" s="29">
        <v>1.508</v>
      </c>
      <c r="N28" s="2">
        <v>50</v>
      </c>
      <c r="O28" s="3">
        <v>10169.5</v>
      </c>
      <c r="P28" s="30">
        <v>5084.8</v>
      </c>
      <c r="Q28" s="10"/>
      <c r="R28" s="10"/>
    </row>
    <row r="29" spans="1:18" s="7" customFormat="1" ht="25.5" customHeight="1" x14ac:dyDescent="0.25">
      <c r="A29" s="42" t="s">
        <v>11</v>
      </c>
      <c r="B29" s="42"/>
      <c r="C29" s="2">
        <f>SUM(C7:C28)</f>
        <v>78689</v>
      </c>
      <c r="D29" s="2">
        <f t="shared" ref="D29:J29" si="1">SUM(D7:D28)</f>
        <v>76721</v>
      </c>
      <c r="E29" s="2">
        <f t="shared" si="1"/>
        <v>53707</v>
      </c>
      <c r="F29" s="2">
        <f t="shared" si="1"/>
        <v>23014</v>
      </c>
      <c r="G29" s="2" t="s">
        <v>49</v>
      </c>
      <c r="H29" s="13" t="s">
        <v>49</v>
      </c>
      <c r="I29" s="13" t="s">
        <v>49</v>
      </c>
      <c r="J29" s="2">
        <f t="shared" si="1"/>
        <v>1968</v>
      </c>
      <c r="K29" s="17">
        <v>14</v>
      </c>
      <c r="L29" s="28">
        <v>585.03</v>
      </c>
      <c r="M29" s="29" t="s">
        <v>49</v>
      </c>
      <c r="N29" s="2" t="s">
        <v>49</v>
      </c>
      <c r="O29" s="3">
        <f>SUM(O7:O28)</f>
        <v>440579</v>
      </c>
      <c r="P29" s="3">
        <f>SUM(P7:P28)</f>
        <v>269296.2</v>
      </c>
      <c r="Q29" s="10"/>
      <c r="R29" s="10"/>
    </row>
  </sheetData>
  <mergeCells count="10">
    <mergeCell ref="A29:B29"/>
    <mergeCell ref="A4:A5"/>
    <mergeCell ref="M4:M5"/>
    <mergeCell ref="N4:N5"/>
    <mergeCell ref="O4:O5"/>
    <mergeCell ref="C4:C5"/>
    <mergeCell ref="B2:P2"/>
    <mergeCell ref="D4:I4"/>
    <mergeCell ref="J4:L4"/>
    <mergeCell ref="B4:B5"/>
  </mergeCells>
  <pageMargins left="0.70866141732283472" right="0.23622047244094491" top="0.35433070866141736" bottom="0.15748031496062992" header="0.15748031496062992" footer="0.15748031496062992"/>
  <pageSetup paperSize="9" scale="68" firstPageNumber="2553" orientation="landscape" useFirstPageNumber="1" horizontalDpi="4294967295" verticalDpi="4294967295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selection sqref="A1:XFD1048576"/>
    </sheetView>
  </sheetViews>
  <sheetFormatPr defaultRowHeight="15" x14ac:dyDescent="0.25"/>
  <cols>
    <col min="1" max="1" width="3.42578125" style="8" customWidth="1"/>
    <col min="2" max="2" width="19.28515625" style="6" customWidth="1"/>
    <col min="3" max="3" width="9.140625" style="6"/>
    <col min="4" max="4" width="15" style="6" customWidth="1"/>
    <col min="5" max="5" width="9.28515625" style="6" customWidth="1"/>
    <col min="6" max="6" width="8.5703125" style="6" customWidth="1"/>
    <col min="7" max="7" width="11" style="6" customWidth="1"/>
    <col min="8" max="9" width="12" style="6" customWidth="1"/>
    <col min="10" max="10" width="12.85546875" style="6" customWidth="1"/>
    <col min="11" max="11" width="8.42578125" style="6" customWidth="1"/>
    <col min="12" max="12" width="9" style="6" customWidth="1"/>
    <col min="13" max="13" width="9.5703125" style="6" customWidth="1"/>
    <col min="14" max="14" width="8" style="6" customWidth="1"/>
    <col min="15" max="15" width="25.85546875" style="6" customWidth="1"/>
    <col min="16" max="16" width="14.140625" style="31" customWidth="1"/>
    <col min="17" max="17" width="17.85546875" style="6" customWidth="1"/>
    <col min="18" max="18" width="12.42578125" style="6" bestFit="1" customWidth="1"/>
    <col min="19" max="16384" width="9.140625" style="6"/>
  </cols>
  <sheetData>
    <row r="1" spans="1:18" ht="15.75" x14ac:dyDescent="0.25">
      <c r="A1" s="5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8" ht="42.75" customHeight="1" x14ac:dyDescent="0.25">
      <c r="B2" s="36" t="s">
        <v>56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8" ht="15.75" x14ac:dyDescent="0.25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8" ht="39.75" customHeight="1" x14ac:dyDescent="0.25">
      <c r="A4" s="43"/>
      <c r="B4" s="40" t="s">
        <v>1</v>
      </c>
      <c r="C4" s="32" t="s">
        <v>13</v>
      </c>
      <c r="D4" s="37" t="s">
        <v>18</v>
      </c>
      <c r="E4" s="38"/>
      <c r="F4" s="38"/>
      <c r="G4" s="38"/>
      <c r="H4" s="38"/>
      <c r="I4" s="39"/>
      <c r="J4" s="37" t="s">
        <v>19</v>
      </c>
      <c r="K4" s="38"/>
      <c r="L4" s="39"/>
      <c r="M4" s="32" t="s">
        <v>21</v>
      </c>
      <c r="N4" s="34" t="s">
        <v>55</v>
      </c>
      <c r="O4" s="34" t="s">
        <v>53</v>
      </c>
      <c r="P4" s="20" t="s">
        <v>0</v>
      </c>
    </row>
    <row r="5" spans="1:18" ht="216.75" customHeight="1" x14ac:dyDescent="0.25">
      <c r="A5" s="43"/>
      <c r="B5" s="41"/>
      <c r="C5" s="33"/>
      <c r="D5" s="22" t="s">
        <v>15</v>
      </c>
      <c r="E5" s="22" t="s">
        <v>14</v>
      </c>
      <c r="F5" s="22" t="s">
        <v>16</v>
      </c>
      <c r="G5" s="22" t="s">
        <v>17</v>
      </c>
      <c r="H5" s="22" t="s">
        <v>50</v>
      </c>
      <c r="I5" s="14" t="s">
        <v>51</v>
      </c>
      <c r="J5" s="15" t="s">
        <v>20</v>
      </c>
      <c r="K5" s="16" t="s">
        <v>52</v>
      </c>
      <c r="L5" s="16" t="s">
        <v>54</v>
      </c>
      <c r="M5" s="33"/>
      <c r="N5" s="35"/>
      <c r="O5" s="35"/>
      <c r="P5" s="15" t="s">
        <v>22</v>
      </c>
    </row>
    <row r="6" spans="1:18" s="7" customFormat="1" ht="45" customHeight="1" x14ac:dyDescent="0.25">
      <c r="A6" s="24"/>
      <c r="B6" s="25" t="s">
        <v>23</v>
      </c>
      <c r="C6" s="26"/>
      <c r="D6" s="27" t="s">
        <v>37</v>
      </c>
      <c r="E6" s="27" t="s">
        <v>38</v>
      </c>
      <c r="F6" s="27" t="s">
        <v>39</v>
      </c>
      <c r="G6" s="27" t="s">
        <v>40</v>
      </c>
      <c r="H6" s="27" t="s">
        <v>41</v>
      </c>
      <c r="I6" s="27" t="s">
        <v>42</v>
      </c>
      <c r="J6" s="27" t="s">
        <v>43</v>
      </c>
      <c r="K6" s="18" t="s">
        <v>44</v>
      </c>
      <c r="L6" s="18" t="s">
        <v>45</v>
      </c>
      <c r="M6" s="27"/>
      <c r="N6" s="19" t="s">
        <v>46</v>
      </c>
      <c r="O6" s="19" t="s">
        <v>47</v>
      </c>
      <c r="P6" s="19" t="s">
        <v>48</v>
      </c>
    </row>
    <row r="7" spans="1:18" s="7" customFormat="1" ht="24" customHeight="1" x14ac:dyDescent="0.25">
      <c r="A7" s="21">
        <v>1</v>
      </c>
      <c r="B7" s="23" t="s">
        <v>24</v>
      </c>
      <c r="C7" s="2">
        <v>3142</v>
      </c>
      <c r="D7" s="2">
        <f t="shared" ref="D7:D27" si="0">E7+F7</f>
        <v>3142</v>
      </c>
      <c r="E7" s="2">
        <v>2199</v>
      </c>
      <c r="F7" s="2">
        <v>943</v>
      </c>
      <c r="G7" s="2">
        <v>21</v>
      </c>
      <c r="H7" s="20">
        <v>223.57</v>
      </c>
      <c r="I7" s="20">
        <v>335.97</v>
      </c>
      <c r="J7" s="17">
        <v>90</v>
      </c>
      <c r="K7" s="18">
        <v>14</v>
      </c>
      <c r="L7" s="28">
        <v>585.03</v>
      </c>
      <c r="M7" s="29">
        <v>0.91500000000000004</v>
      </c>
      <c r="N7" s="2">
        <v>70</v>
      </c>
      <c r="O7" s="3">
        <v>16977.5</v>
      </c>
      <c r="P7" s="30">
        <v>11884.3</v>
      </c>
      <c r="Q7" s="10"/>
      <c r="R7" s="10"/>
    </row>
    <row r="8" spans="1:18" s="7" customFormat="1" x14ac:dyDescent="0.25">
      <c r="A8" s="21">
        <v>2</v>
      </c>
      <c r="B8" s="23" t="s">
        <v>25</v>
      </c>
      <c r="C8" s="2">
        <v>12734</v>
      </c>
      <c r="D8" s="2">
        <f t="shared" si="0"/>
        <v>12734</v>
      </c>
      <c r="E8" s="2">
        <v>8914</v>
      </c>
      <c r="F8" s="2">
        <v>3820</v>
      </c>
      <c r="G8" s="2">
        <v>21</v>
      </c>
      <c r="H8" s="20">
        <v>223.57</v>
      </c>
      <c r="I8" s="20">
        <v>335.97</v>
      </c>
      <c r="J8" s="2">
        <v>0</v>
      </c>
      <c r="K8" s="18">
        <v>14</v>
      </c>
      <c r="L8" s="28">
        <v>585.03</v>
      </c>
      <c r="M8" s="29">
        <v>1.1839999999999999</v>
      </c>
      <c r="N8" s="2">
        <v>50</v>
      </c>
      <c r="O8" s="3">
        <v>68802.5</v>
      </c>
      <c r="P8" s="30">
        <v>34401.300000000003</v>
      </c>
      <c r="Q8" s="10"/>
      <c r="R8" s="10"/>
    </row>
    <row r="9" spans="1:18" s="7" customFormat="1" ht="19.5" customHeight="1" x14ac:dyDescent="0.25">
      <c r="A9" s="21">
        <v>3</v>
      </c>
      <c r="B9" s="23" t="s">
        <v>26</v>
      </c>
      <c r="C9" s="2">
        <v>4109</v>
      </c>
      <c r="D9" s="2">
        <f t="shared" si="0"/>
        <v>4109</v>
      </c>
      <c r="E9" s="2">
        <v>2876</v>
      </c>
      <c r="F9" s="2">
        <v>1233</v>
      </c>
      <c r="G9" s="2">
        <v>21</v>
      </c>
      <c r="H9" s="20">
        <v>223.57</v>
      </c>
      <c r="I9" s="20">
        <v>335.97</v>
      </c>
      <c r="J9" s="2">
        <v>555</v>
      </c>
      <c r="K9" s="18">
        <v>14</v>
      </c>
      <c r="L9" s="28">
        <v>585.03</v>
      </c>
      <c r="M9" s="29">
        <v>1.044</v>
      </c>
      <c r="N9" s="2">
        <v>60</v>
      </c>
      <c r="O9" s="3">
        <v>22202</v>
      </c>
      <c r="P9" s="30">
        <v>13321.2</v>
      </c>
      <c r="Q9" s="10"/>
      <c r="R9" s="10"/>
    </row>
    <row r="10" spans="1:18" s="7" customFormat="1" ht="20.25" customHeight="1" x14ac:dyDescent="0.25">
      <c r="A10" s="21">
        <v>4</v>
      </c>
      <c r="B10" s="23" t="s">
        <v>27</v>
      </c>
      <c r="C10" s="2">
        <v>9381</v>
      </c>
      <c r="D10" s="2">
        <f t="shared" si="0"/>
        <v>9381</v>
      </c>
      <c r="E10" s="2">
        <v>6567</v>
      </c>
      <c r="F10" s="2">
        <v>2814</v>
      </c>
      <c r="G10" s="2">
        <v>21</v>
      </c>
      <c r="H10" s="20">
        <v>223.57</v>
      </c>
      <c r="I10" s="20">
        <v>335.97</v>
      </c>
      <c r="J10" s="2">
        <v>125</v>
      </c>
      <c r="K10" s="18">
        <v>14</v>
      </c>
      <c r="L10" s="28">
        <v>585.03</v>
      </c>
      <c r="M10" s="29">
        <v>0.97</v>
      </c>
      <c r="N10" s="2">
        <v>60</v>
      </c>
      <c r="O10" s="3">
        <v>50685.7</v>
      </c>
      <c r="P10" s="30">
        <v>30411.4</v>
      </c>
      <c r="Q10" s="10"/>
      <c r="R10" s="10"/>
    </row>
    <row r="11" spans="1:18" s="7" customFormat="1" x14ac:dyDescent="0.25">
      <c r="A11" s="21">
        <v>5</v>
      </c>
      <c r="B11" s="23" t="s">
        <v>28</v>
      </c>
      <c r="C11" s="2">
        <v>1959</v>
      </c>
      <c r="D11" s="2">
        <f t="shared" si="0"/>
        <v>1959</v>
      </c>
      <c r="E11" s="2">
        <v>1371</v>
      </c>
      <c r="F11" s="2">
        <v>588</v>
      </c>
      <c r="G11" s="2">
        <v>21</v>
      </c>
      <c r="H11" s="20">
        <v>223.57</v>
      </c>
      <c r="I11" s="20">
        <v>335.97</v>
      </c>
      <c r="J11" s="2">
        <v>0</v>
      </c>
      <c r="K11" s="18">
        <v>14</v>
      </c>
      <c r="L11" s="28">
        <v>585.03</v>
      </c>
      <c r="M11" s="29">
        <v>0.82699999999999996</v>
      </c>
      <c r="N11" s="2">
        <v>70</v>
      </c>
      <c r="O11" s="3">
        <v>10585.4</v>
      </c>
      <c r="P11" s="30">
        <v>7409.8</v>
      </c>
      <c r="Q11" s="10"/>
      <c r="R11" s="10"/>
    </row>
    <row r="12" spans="1:18" s="7" customFormat="1" x14ac:dyDescent="0.25">
      <c r="A12" s="21">
        <v>6</v>
      </c>
      <c r="B12" s="23" t="s">
        <v>29</v>
      </c>
      <c r="C12" s="2">
        <v>1218</v>
      </c>
      <c r="D12" s="2">
        <f t="shared" si="0"/>
        <v>1218</v>
      </c>
      <c r="E12" s="2">
        <v>853</v>
      </c>
      <c r="F12" s="2">
        <v>365</v>
      </c>
      <c r="G12" s="2">
        <v>21</v>
      </c>
      <c r="H12" s="20">
        <v>223.57</v>
      </c>
      <c r="I12" s="20">
        <v>335.97</v>
      </c>
      <c r="J12" s="2">
        <v>0</v>
      </c>
      <c r="K12" s="18">
        <v>14</v>
      </c>
      <c r="L12" s="28">
        <v>585.03</v>
      </c>
      <c r="M12" s="29">
        <v>0.68100000000000005</v>
      </c>
      <c r="N12" s="2">
        <v>80</v>
      </c>
      <c r="O12" s="3">
        <v>6580</v>
      </c>
      <c r="P12" s="30">
        <v>5264</v>
      </c>
      <c r="Q12" s="10"/>
      <c r="R12" s="10"/>
    </row>
    <row r="13" spans="1:18" s="7" customFormat="1" ht="19.5" customHeight="1" x14ac:dyDescent="0.25">
      <c r="A13" s="21">
        <v>7</v>
      </c>
      <c r="B13" s="23" t="s">
        <v>30</v>
      </c>
      <c r="C13" s="2">
        <v>1705</v>
      </c>
      <c r="D13" s="2">
        <f t="shared" si="0"/>
        <v>1705</v>
      </c>
      <c r="E13" s="2">
        <v>1194</v>
      </c>
      <c r="F13" s="2">
        <v>511</v>
      </c>
      <c r="G13" s="2">
        <v>21</v>
      </c>
      <c r="H13" s="20">
        <v>223.57</v>
      </c>
      <c r="I13" s="20">
        <v>335.97</v>
      </c>
      <c r="J13" s="2">
        <v>0</v>
      </c>
      <c r="K13" s="18">
        <v>14</v>
      </c>
      <c r="L13" s="28">
        <v>585.03</v>
      </c>
      <c r="M13" s="29">
        <v>1.0589999999999999</v>
      </c>
      <c r="N13" s="2">
        <v>60</v>
      </c>
      <c r="O13" s="3">
        <v>9211.1</v>
      </c>
      <c r="P13" s="30">
        <v>5526.7</v>
      </c>
      <c r="Q13" s="10"/>
      <c r="R13" s="10"/>
    </row>
    <row r="14" spans="1:18" s="7" customFormat="1" ht="19.5" customHeight="1" x14ac:dyDescent="0.25">
      <c r="A14" s="21">
        <v>8</v>
      </c>
      <c r="B14" s="23" t="s">
        <v>31</v>
      </c>
      <c r="C14" s="2">
        <v>1688</v>
      </c>
      <c r="D14" s="2">
        <f t="shared" si="0"/>
        <v>1688</v>
      </c>
      <c r="E14" s="2">
        <v>1182</v>
      </c>
      <c r="F14" s="2">
        <v>506</v>
      </c>
      <c r="G14" s="2">
        <v>21</v>
      </c>
      <c r="H14" s="20">
        <v>223.57</v>
      </c>
      <c r="I14" s="20">
        <v>335.97</v>
      </c>
      <c r="J14" s="2">
        <v>30</v>
      </c>
      <c r="K14" s="18">
        <v>14</v>
      </c>
      <c r="L14" s="28">
        <v>585.03</v>
      </c>
      <c r="M14" s="29">
        <v>0.61299999999999999</v>
      </c>
      <c r="N14" s="2">
        <v>80</v>
      </c>
      <c r="O14" s="3">
        <v>9119.5</v>
      </c>
      <c r="P14" s="30">
        <v>7295.6</v>
      </c>
      <c r="Q14" s="10"/>
      <c r="R14" s="10"/>
    </row>
    <row r="15" spans="1:18" s="7" customFormat="1" x14ac:dyDescent="0.25">
      <c r="A15" s="21">
        <v>9</v>
      </c>
      <c r="B15" s="23" t="s">
        <v>32</v>
      </c>
      <c r="C15" s="2">
        <v>1581</v>
      </c>
      <c r="D15" s="2">
        <f t="shared" si="0"/>
        <v>1581</v>
      </c>
      <c r="E15" s="2">
        <v>1107</v>
      </c>
      <c r="F15" s="2">
        <v>474</v>
      </c>
      <c r="G15" s="2">
        <v>21</v>
      </c>
      <c r="H15" s="20">
        <v>223.57</v>
      </c>
      <c r="I15" s="20">
        <v>335.97</v>
      </c>
      <c r="J15" s="2">
        <v>10</v>
      </c>
      <c r="K15" s="18">
        <v>14</v>
      </c>
      <c r="L15" s="28">
        <v>585.03</v>
      </c>
      <c r="M15" s="29">
        <v>0.58899999999999997</v>
      </c>
      <c r="N15" s="2">
        <v>80</v>
      </c>
      <c r="O15" s="3">
        <v>8541.6</v>
      </c>
      <c r="P15" s="30">
        <v>6833.3</v>
      </c>
      <c r="Q15" s="10"/>
      <c r="R15" s="10"/>
    </row>
    <row r="16" spans="1:18" s="7" customFormat="1" x14ac:dyDescent="0.25">
      <c r="A16" s="21">
        <v>10</v>
      </c>
      <c r="B16" s="23" t="s">
        <v>33</v>
      </c>
      <c r="C16" s="2">
        <v>1802</v>
      </c>
      <c r="D16" s="2">
        <f t="shared" si="0"/>
        <v>1802</v>
      </c>
      <c r="E16" s="2">
        <v>1261</v>
      </c>
      <c r="F16" s="2">
        <v>541</v>
      </c>
      <c r="G16" s="2">
        <v>21</v>
      </c>
      <c r="H16" s="20">
        <v>223.57</v>
      </c>
      <c r="I16" s="20">
        <v>335.97</v>
      </c>
      <c r="J16" s="2">
        <v>210</v>
      </c>
      <c r="K16" s="18">
        <v>14</v>
      </c>
      <c r="L16" s="28">
        <v>585.03</v>
      </c>
      <c r="M16" s="29">
        <v>0.72199999999999998</v>
      </c>
      <c r="N16" s="2">
        <v>80</v>
      </c>
      <c r="O16" s="3">
        <v>9737.2999999999993</v>
      </c>
      <c r="P16" s="30">
        <v>7789.8</v>
      </c>
      <c r="Q16" s="10"/>
      <c r="R16" s="10"/>
    </row>
    <row r="17" spans="1:18" s="7" customFormat="1" x14ac:dyDescent="0.25">
      <c r="A17" s="21">
        <v>11</v>
      </c>
      <c r="B17" s="23" t="s">
        <v>34</v>
      </c>
      <c r="C17" s="2">
        <v>1220</v>
      </c>
      <c r="D17" s="2">
        <f t="shared" si="0"/>
        <v>1220</v>
      </c>
      <c r="E17" s="2">
        <v>854</v>
      </c>
      <c r="F17" s="2">
        <v>366</v>
      </c>
      <c r="G17" s="2">
        <v>21</v>
      </c>
      <c r="H17" s="20">
        <v>223.57</v>
      </c>
      <c r="I17" s="20">
        <v>335.97</v>
      </c>
      <c r="J17" s="2">
        <v>20</v>
      </c>
      <c r="K17" s="18">
        <v>14</v>
      </c>
      <c r="L17" s="28">
        <v>585.03</v>
      </c>
      <c r="M17" s="29">
        <v>0.82099999999999995</v>
      </c>
      <c r="N17" s="2">
        <v>70</v>
      </c>
      <c r="O17" s="3">
        <v>6591.8</v>
      </c>
      <c r="P17" s="30">
        <v>4614.3</v>
      </c>
      <c r="Q17" s="10"/>
      <c r="R17" s="10"/>
    </row>
    <row r="18" spans="1:18" s="7" customFormat="1" ht="17.25" customHeight="1" x14ac:dyDescent="0.25">
      <c r="A18" s="21">
        <v>12</v>
      </c>
      <c r="B18" s="23" t="s">
        <v>35</v>
      </c>
      <c r="C18" s="2">
        <v>455</v>
      </c>
      <c r="D18" s="2">
        <f t="shared" si="0"/>
        <v>455</v>
      </c>
      <c r="E18" s="2">
        <v>319</v>
      </c>
      <c r="F18" s="2">
        <v>136</v>
      </c>
      <c r="G18" s="2">
        <v>21</v>
      </c>
      <c r="H18" s="20">
        <v>223.57</v>
      </c>
      <c r="I18" s="20">
        <v>335.97</v>
      </c>
      <c r="J18" s="2">
        <v>0</v>
      </c>
      <c r="K18" s="18">
        <v>14</v>
      </c>
      <c r="L18" s="28">
        <v>585.03</v>
      </c>
      <c r="M18" s="29">
        <v>0.53300000000000003</v>
      </c>
      <c r="N18" s="2">
        <v>80</v>
      </c>
      <c r="O18" s="3">
        <v>2457.1999999999998</v>
      </c>
      <c r="P18" s="30">
        <v>1965.8</v>
      </c>
      <c r="Q18" s="10"/>
      <c r="R18" s="10"/>
    </row>
    <row r="19" spans="1:18" s="7" customFormat="1" ht="20.25" customHeight="1" x14ac:dyDescent="0.25">
      <c r="A19" s="21">
        <v>13</v>
      </c>
      <c r="B19" s="23" t="s">
        <v>36</v>
      </c>
      <c r="C19" s="2">
        <v>1404</v>
      </c>
      <c r="D19" s="2">
        <f t="shared" si="0"/>
        <v>1404</v>
      </c>
      <c r="E19" s="2">
        <v>983</v>
      </c>
      <c r="F19" s="2">
        <v>421</v>
      </c>
      <c r="G19" s="2">
        <v>21</v>
      </c>
      <c r="H19" s="20">
        <v>223.57</v>
      </c>
      <c r="I19" s="20">
        <v>335.97</v>
      </c>
      <c r="J19" s="2">
        <v>15</v>
      </c>
      <c r="K19" s="18">
        <v>14</v>
      </c>
      <c r="L19" s="28">
        <v>585.03</v>
      </c>
      <c r="M19" s="29">
        <v>0.85799999999999998</v>
      </c>
      <c r="N19" s="2">
        <v>70</v>
      </c>
      <c r="O19" s="3">
        <v>7585.5</v>
      </c>
      <c r="P19" s="30">
        <v>5309.9</v>
      </c>
      <c r="Q19" s="10"/>
      <c r="R19" s="10"/>
    </row>
    <row r="20" spans="1:18" s="7" customFormat="1" ht="23.25" customHeight="1" x14ac:dyDescent="0.25">
      <c r="A20" s="21">
        <v>14</v>
      </c>
      <c r="B20" s="23" t="s">
        <v>2</v>
      </c>
      <c r="C20" s="2">
        <v>1121</v>
      </c>
      <c r="D20" s="2">
        <f t="shared" si="0"/>
        <v>1121</v>
      </c>
      <c r="E20" s="2">
        <v>785</v>
      </c>
      <c r="F20" s="2">
        <v>336</v>
      </c>
      <c r="G20" s="2">
        <v>21</v>
      </c>
      <c r="H20" s="20">
        <v>223.57</v>
      </c>
      <c r="I20" s="20">
        <v>335.97</v>
      </c>
      <c r="J20" s="2">
        <v>45</v>
      </c>
      <c r="K20" s="18">
        <v>14</v>
      </c>
      <c r="L20" s="28">
        <v>585.03</v>
      </c>
      <c r="M20" s="29">
        <v>0.67100000000000004</v>
      </c>
      <c r="N20" s="2">
        <v>80</v>
      </c>
      <c r="O20" s="3">
        <v>6657.9</v>
      </c>
      <c r="P20" s="30">
        <v>5326.3</v>
      </c>
      <c r="Q20" s="10"/>
      <c r="R20" s="10"/>
    </row>
    <row r="21" spans="1:18" s="7" customFormat="1" ht="18" customHeight="1" x14ac:dyDescent="0.25">
      <c r="A21" s="21">
        <v>15</v>
      </c>
      <c r="B21" s="23" t="s">
        <v>3</v>
      </c>
      <c r="C21" s="2">
        <v>807</v>
      </c>
      <c r="D21" s="2">
        <f t="shared" si="0"/>
        <v>807</v>
      </c>
      <c r="E21" s="2">
        <v>565</v>
      </c>
      <c r="F21" s="2">
        <v>242</v>
      </c>
      <c r="G21" s="2">
        <v>21</v>
      </c>
      <c r="H21" s="20">
        <v>223.57</v>
      </c>
      <c r="I21" s="20">
        <v>335.97</v>
      </c>
      <c r="J21" s="2">
        <v>15</v>
      </c>
      <c r="K21" s="18">
        <v>14</v>
      </c>
      <c r="L21" s="28">
        <v>585.03</v>
      </c>
      <c r="M21" s="29">
        <v>0.32800000000000001</v>
      </c>
      <c r="N21" s="2">
        <v>90</v>
      </c>
      <c r="O21" s="3">
        <v>4793.3</v>
      </c>
      <c r="P21" s="30">
        <v>4314</v>
      </c>
      <c r="Q21" s="10"/>
      <c r="R21" s="10"/>
    </row>
    <row r="22" spans="1:18" s="7" customFormat="1" ht="19.5" customHeight="1" x14ac:dyDescent="0.25">
      <c r="A22" s="21">
        <v>16</v>
      </c>
      <c r="B22" s="23" t="s">
        <v>4</v>
      </c>
      <c r="C22" s="2">
        <v>1463</v>
      </c>
      <c r="D22" s="2">
        <f t="shared" si="0"/>
        <v>1463</v>
      </c>
      <c r="E22" s="2">
        <v>1024</v>
      </c>
      <c r="F22" s="2">
        <v>439</v>
      </c>
      <c r="G22" s="2">
        <v>21</v>
      </c>
      <c r="H22" s="20">
        <v>223.57</v>
      </c>
      <c r="I22" s="20">
        <v>335.97</v>
      </c>
      <c r="J22" s="2">
        <v>250</v>
      </c>
      <c r="K22" s="18">
        <v>14</v>
      </c>
      <c r="L22" s="28">
        <v>585.03</v>
      </c>
      <c r="M22" s="29">
        <v>0.36899999999999999</v>
      </c>
      <c r="N22" s="2">
        <v>90</v>
      </c>
      <c r="O22" s="3">
        <v>8690.4</v>
      </c>
      <c r="P22" s="30">
        <v>7821.4</v>
      </c>
      <c r="Q22" s="10"/>
      <c r="R22" s="10"/>
    </row>
    <row r="23" spans="1:18" s="7" customFormat="1" ht="19.5" customHeight="1" x14ac:dyDescent="0.25">
      <c r="A23" s="21">
        <v>17</v>
      </c>
      <c r="B23" s="23" t="s">
        <v>5</v>
      </c>
      <c r="C23" s="2">
        <v>1128</v>
      </c>
      <c r="D23" s="2">
        <f t="shared" si="0"/>
        <v>1128</v>
      </c>
      <c r="E23" s="2">
        <v>790</v>
      </c>
      <c r="F23" s="2">
        <v>338</v>
      </c>
      <c r="G23" s="2">
        <v>21</v>
      </c>
      <c r="H23" s="20">
        <v>223.57</v>
      </c>
      <c r="I23" s="20">
        <v>335.97</v>
      </c>
      <c r="J23" s="2">
        <v>238</v>
      </c>
      <c r="K23" s="18">
        <v>14</v>
      </c>
      <c r="L23" s="28">
        <v>585.03</v>
      </c>
      <c r="M23" s="29">
        <v>0.70799999999999996</v>
      </c>
      <c r="N23" s="2">
        <v>80</v>
      </c>
      <c r="O23" s="3">
        <v>6699.3</v>
      </c>
      <c r="P23" s="30">
        <v>5359.4</v>
      </c>
      <c r="Q23" s="10"/>
      <c r="R23" s="10"/>
    </row>
    <row r="24" spans="1:18" s="7" customFormat="1" ht="17.25" customHeight="1" x14ac:dyDescent="0.25">
      <c r="A24" s="21">
        <v>18</v>
      </c>
      <c r="B24" s="23" t="s">
        <v>6</v>
      </c>
      <c r="C24" s="2">
        <v>4886</v>
      </c>
      <c r="D24" s="2">
        <f t="shared" si="0"/>
        <v>4886</v>
      </c>
      <c r="E24" s="2">
        <v>3420</v>
      </c>
      <c r="F24" s="2">
        <v>1466</v>
      </c>
      <c r="G24" s="2">
        <v>21</v>
      </c>
      <c r="H24" s="20">
        <v>223.57</v>
      </c>
      <c r="I24" s="20">
        <v>335.97</v>
      </c>
      <c r="J24" s="2">
        <v>60</v>
      </c>
      <c r="K24" s="18">
        <v>14</v>
      </c>
      <c r="L24" s="28">
        <v>585.03</v>
      </c>
      <c r="M24" s="29">
        <v>1.85</v>
      </c>
      <c r="N24" s="2">
        <v>50</v>
      </c>
      <c r="O24" s="3">
        <v>29023.200000000001</v>
      </c>
      <c r="P24" s="30">
        <v>14511.6</v>
      </c>
      <c r="Q24" s="10"/>
      <c r="R24" s="10"/>
    </row>
    <row r="25" spans="1:18" s="7" customFormat="1" ht="19.5" customHeight="1" x14ac:dyDescent="0.25">
      <c r="A25" s="21">
        <v>19</v>
      </c>
      <c r="B25" s="23" t="s">
        <v>7</v>
      </c>
      <c r="C25" s="2">
        <v>1803</v>
      </c>
      <c r="D25" s="2">
        <f t="shared" si="0"/>
        <v>1803</v>
      </c>
      <c r="E25" s="2">
        <v>1262</v>
      </c>
      <c r="F25" s="2">
        <v>541</v>
      </c>
      <c r="G25" s="2">
        <v>21</v>
      </c>
      <c r="H25" s="20">
        <v>223.57</v>
      </c>
      <c r="I25" s="20">
        <v>335.97</v>
      </c>
      <c r="J25" s="2">
        <v>150</v>
      </c>
      <c r="K25" s="18">
        <v>14</v>
      </c>
      <c r="L25" s="28">
        <v>585.03</v>
      </c>
      <c r="M25" s="29">
        <v>0.56699999999999995</v>
      </c>
      <c r="N25" s="2">
        <v>80</v>
      </c>
      <c r="O25" s="3">
        <v>10710</v>
      </c>
      <c r="P25" s="30">
        <v>8568</v>
      </c>
      <c r="Q25" s="10"/>
      <c r="R25" s="10"/>
    </row>
    <row r="26" spans="1:18" s="7" customFormat="1" ht="27.75" customHeight="1" x14ac:dyDescent="0.25">
      <c r="A26" s="21">
        <v>20</v>
      </c>
      <c r="B26" s="23" t="s">
        <v>8</v>
      </c>
      <c r="C26" s="2">
        <v>482</v>
      </c>
      <c r="D26" s="2">
        <f t="shared" si="0"/>
        <v>482</v>
      </c>
      <c r="E26" s="2">
        <v>337</v>
      </c>
      <c r="F26" s="2">
        <v>145</v>
      </c>
      <c r="G26" s="2">
        <v>21</v>
      </c>
      <c r="H26" s="20">
        <v>223.57</v>
      </c>
      <c r="I26" s="20">
        <v>335.97</v>
      </c>
      <c r="J26" s="2">
        <v>0</v>
      </c>
      <c r="K26" s="18">
        <v>14</v>
      </c>
      <c r="L26" s="28">
        <v>585.03</v>
      </c>
      <c r="M26" s="29">
        <v>0.97699999999999998</v>
      </c>
      <c r="N26" s="2">
        <v>60</v>
      </c>
      <c r="O26" s="3">
        <v>2864.1</v>
      </c>
      <c r="P26" s="30">
        <v>1718.5</v>
      </c>
      <c r="Q26" s="10"/>
      <c r="R26" s="10"/>
    </row>
    <row r="27" spans="1:18" s="7" customFormat="1" ht="27.75" customHeight="1" x14ac:dyDescent="0.25">
      <c r="A27" s="21">
        <v>21</v>
      </c>
      <c r="B27" s="23" t="s">
        <v>9</v>
      </c>
      <c r="C27" s="2">
        <v>1382</v>
      </c>
      <c r="D27" s="2">
        <f t="shared" si="0"/>
        <v>1382</v>
      </c>
      <c r="E27" s="2">
        <v>967</v>
      </c>
      <c r="F27" s="2">
        <v>415</v>
      </c>
      <c r="G27" s="2">
        <v>21</v>
      </c>
      <c r="H27" s="20">
        <v>223.57</v>
      </c>
      <c r="I27" s="20">
        <v>335.97</v>
      </c>
      <c r="J27" s="2">
        <v>110</v>
      </c>
      <c r="K27" s="18">
        <v>14</v>
      </c>
      <c r="L27" s="28">
        <v>585.03</v>
      </c>
      <c r="M27" s="29">
        <v>1.6479999999999999</v>
      </c>
      <c r="N27" s="2">
        <v>50</v>
      </c>
      <c r="O27" s="3">
        <v>8210.1</v>
      </c>
      <c r="P27" s="30">
        <v>4105.1000000000004</v>
      </c>
      <c r="Q27" s="10"/>
      <c r="R27" s="10"/>
    </row>
    <row r="28" spans="1:18" s="7" customFormat="1" ht="27.75" customHeight="1" x14ac:dyDescent="0.25">
      <c r="A28" s="21">
        <v>22</v>
      </c>
      <c r="B28" s="23" t="s">
        <v>10</v>
      </c>
      <c r="C28" s="2">
        <v>1248</v>
      </c>
      <c r="D28" s="2">
        <f>E28+F28</f>
        <v>1248</v>
      </c>
      <c r="E28" s="2">
        <v>874</v>
      </c>
      <c r="F28" s="2">
        <v>374</v>
      </c>
      <c r="G28" s="2">
        <v>21</v>
      </c>
      <c r="H28" s="20">
        <v>223.57</v>
      </c>
      <c r="I28" s="20">
        <v>335.97</v>
      </c>
      <c r="J28" s="2">
        <v>45</v>
      </c>
      <c r="K28" s="18">
        <v>14</v>
      </c>
      <c r="L28" s="28">
        <v>585.03</v>
      </c>
      <c r="M28" s="29">
        <v>1.508</v>
      </c>
      <c r="N28" s="2">
        <v>50</v>
      </c>
      <c r="O28" s="3">
        <v>7412.1</v>
      </c>
      <c r="P28" s="30">
        <v>3706.1</v>
      </c>
      <c r="Q28" s="10"/>
      <c r="R28" s="10"/>
    </row>
    <row r="29" spans="1:18" s="7" customFormat="1" ht="25.5" customHeight="1" x14ac:dyDescent="0.25">
      <c r="A29" s="42" t="s">
        <v>11</v>
      </c>
      <c r="B29" s="42"/>
      <c r="C29" s="2">
        <f>SUM(C7:C28)</f>
        <v>56718</v>
      </c>
      <c r="D29" s="2">
        <f t="shared" ref="D29:J29" si="1">SUM(D7:D28)</f>
        <v>56718</v>
      </c>
      <c r="E29" s="2">
        <f>SUM(E7:E28)</f>
        <v>39704</v>
      </c>
      <c r="F29" s="2">
        <f>SUM(F7:F28)</f>
        <v>17014</v>
      </c>
      <c r="G29" s="2" t="s">
        <v>49</v>
      </c>
      <c r="H29" s="20" t="s">
        <v>49</v>
      </c>
      <c r="I29" s="20" t="s">
        <v>49</v>
      </c>
      <c r="J29" s="2">
        <f t="shared" si="1"/>
        <v>1968</v>
      </c>
      <c r="K29" s="17">
        <v>14</v>
      </c>
      <c r="L29" s="28">
        <v>585.03</v>
      </c>
      <c r="M29" s="29" t="s">
        <v>49</v>
      </c>
      <c r="N29" s="2" t="s">
        <v>49</v>
      </c>
      <c r="O29" s="3">
        <f>SUM(O7:O28)</f>
        <v>314137.49999999988</v>
      </c>
      <c r="P29" s="3">
        <f>SUM(P7:P28)</f>
        <v>197457.8</v>
      </c>
      <c r="Q29" s="10"/>
      <c r="R29" s="10"/>
    </row>
  </sheetData>
  <mergeCells count="10">
    <mergeCell ref="A29:B29"/>
    <mergeCell ref="A4:A5"/>
    <mergeCell ref="B2:P2"/>
    <mergeCell ref="B4:B5"/>
    <mergeCell ref="C4:C5"/>
    <mergeCell ref="D4:I4"/>
    <mergeCell ref="J4:L4"/>
    <mergeCell ref="M4:M5"/>
    <mergeCell ref="N4:N5"/>
    <mergeCell ref="O4:O5"/>
  </mergeCells>
  <pageMargins left="0.70866141732283472" right="0.23622047244094491" top="0.46" bottom="0.15748031496062992" header="0.25" footer="0.15748031496062992"/>
  <pageSetup paperSize="9" scale="68" firstPageNumber="2554" orientation="landscape" useFirstPageNumber="1" horizontalDpi="4294967295" verticalDpi="4294967295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topLeftCell="A6" workbookViewId="0">
      <selection activeCell="P23" sqref="P23"/>
    </sheetView>
  </sheetViews>
  <sheetFormatPr defaultRowHeight="15" x14ac:dyDescent="0.25"/>
  <cols>
    <col min="1" max="1" width="3.42578125" style="8" customWidth="1"/>
    <col min="2" max="2" width="19.28515625" style="6" customWidth="1"/>
    <col min="3" max="3" width="9.140625" style="6"/>
    <col min="4" max="4" width="15" style="6" customWidth="1"/>
    <col min="5" max="5" width="9.28515625" style="6" customWidth="1"/>
    <col min="6" max="6" width="8.5703125" style="6" customWidth="1"/>
    <col min="7" max="7" width="11" style="6" customWidth="1"/>
    <col min="8" max="9" width="12" style="6" customWidth="1"/>
    <col min="10" max="10" width="12.85546875" style="6" customWidth="1"/>
    <col min="11" max="11" width="8.42578125" style="6" customWidth="1"/>
    <col min="12" max="12" width="9" style="6" customWidth="1"/>
    <col min="13" max="13" width="9.5703125" style="6" customWidth="1"/>
    <col min="14" max="14" width="8" style="6" customWidth="1"/>
    <col min="15" max="15" width="25.85546875" style="6" customWidth="1"/>
    <col min="16" max="16" width="14.140625" style="31" customWidth="1"/>
    <col min="17" max="17" width="17.85546875" style="6" customWidth="1"/>
    <col min="18" max="18" width="12.42578125" style="6" bestFit="1" customWidth="1"/>
    <col min="19" max="16384" width="9.140625" style="6"/>
  </cols>
  <sheetData>
    <row r="1" spans="1:18" ht="15.75" x14ac:dyDescent="0.25">
      <c r="A1" s="5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8" ht="42.75" customHeight="1" x14ac:dyDescent="0.25">
      <c r="B2" s="36" t="s">
        <v>57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8" ht="15.75" x14ac:dyDescent="0.25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8" ht="39.75" customHeight="1" x14ac:dyDescent="0.25">
      <c r="A4" s="43"/>
      <c r="B4" s="40" t="s">
        <v>1</v>
      </c>
      <c r="C4" s="32" t="s">
        <v>13</v>
      </c>
      <c r="D4" s="37" t="s">
        <v>18</v>
      </c>
      <c r="E4" s="38"/>
      <c r="F4" s="38"/>
      <c r="G4" s="38"/>
      <c r="H4" s="38"/>
      <c r="I4" s="39"/>
      <c r="J4" s="37" t="s">
        <v>19</v>
      </c>
      <c r="K4" s="38"/>
      <c r="L4" s="39"/>
      <c r="M4" s="32" t="s">
        <v>21</v>
      </c>
      <c r="N4" s="34" t="s">
        <v>55</v>
      </c>
      <c r="O4" s="34" t="s">
        <v>53</v>
      </c>
      <c r="P4" s="20" t="s">
        <v>0</v>
      </c>
    </row>
    <row r="5" spans="1:18" ht="216.75" customHeight="1" x14ac:dyDescent="0.25">
      <c r="A5" s="43"/>
      <c r="B5" s="41"/>
      <c r="C5" s="33"/>
      <c r="D5" s="22" t="s">
        <v>15</v>
      </c>
      <c r="E5" s="22" t="s">
        <v>14</v>
      </c>
      <c r="F5" s="22" t="s">
        <v>16</v>
      </c>
      <c r="G5" s="22" t="s">
        <v>17</v>
      </c>
      <c r="H5" s="22" t="s">
        <v>50</v>
      </c>
      <c r="I5" s="14" t="s">
        <v>51</v>
      </c>
      <c r="J5" s="15" t="s">
        <v>20</v>
      </c>
      <c r="K5" s="16" t="s">
        <v>52</v>
      </c>
      <c r="L5" s="16" t="s">
        <v>54</v>
      </c>
      <c r="M5" s="33"/>
      <c r="N5" s="35"/>
      <c r="O5" s="35"/>
      <c r="P5" s="15" t="s">
        <v>22</v>
      </c>
    </row>
    <row r="6" spans="1:18" s="7" customFormat="1" ht="45" customHeight="1" x14ac:dyDescent="0.25">
      <c r="A6" s="24"/>
      <c r="B6" s="25" t="s">
        <v>23</v>
      </c>
      <c r="C6" s="26"/>
      <c r="D6" s="27" t="s">
        <v>37</v>
      </c>
      <c r="E6" s="27" t="s">
        <v>38</v>
      </c>
      <c r="F6" s="27" t="s">
        <v>39</v>
      </c>
      <c r="G6" s="27" t="s">
        <v>40</v>
      </c>
      <c r="H6" s="27" t="s">
        <v>41</v>
      </c>
      <c r="I6" s="27" t="s">
        <v>42</v>
      </c>
      <c r="J6" s="27" t="s">
        <v>43</v>
      </c>
      <c r="K6" s="18" t="s">
        <v>44</v>
      </c>
      <c r="L6" s="18" t="s">
        <v>45</v>
      </c>
      <c r="M6" s="27"/>
      <c r="N6" s="19" t="s">
        <v>46</v>
      </c>
      <c r="O6" s="19" t="s">
        <v>47</v>
      </c>
      <c r="P6" s="19" t="s">
        <v>48</v>
      </c>
    </row>
    <row r="7" spans="1:18" s="7" customFormat="1" ht="24" customHeight="1" x14ac:dyDescent="0.25">
      <c r="A7" s="21">
        <v>1</v>
      </c>
      <c r="B7" s="23" t="s">
        <v>24</v>
      </c>
      <c r="C7" s="2">
        <v>3142</v>
      </c>
      <c r="D7" s="2">
        <f t="shared" ref="D7:D27" si="0">E7+F7</f>
        <v>3142</v>
      </c>
      <c r="E7" s="2">
        <v>2199</v>
      </c>
      <c r="F7" s="2">
        <v>943</v>
      </c>
      <c r="G7" s="2">
        <v>21</v>
      </c>
      <c r="H7" s="20">
        <v>223.57</v>
      </c>
      <c r="I7" s="20">
        <v>335.97</v>
      </c>
      <c r="J7" s="17">
        <v>0</v>
      </c>
      <c r="K7" s="18">
        <v>14</v>
      </c>
      <c r="L7" s="28">
        <v>585.03</v>
      </c>
      <c r="M7" s="29">
        <v>0.91500000000000004</v>
      </c>
      <c r="N7" s="2">
        <v>70</v>
      </c>
      <c r="O7" s="3">
        <v>16977.5</v>
      </c>
      <c r="P7" s="30">
        <v>11884.3</v>
      </c>
      <c r="Q7" s="10"/>
      <c r="R7" s="10"/>
    </row>
    <row r="8" spans="1:18" s="7" customFormat="1" x14ac:dyDescent="0.25">
      <c r="A8" s="21">
        <v>2</v>
      </c>
      <c r="B8" s="23" t="s">
        <v>25</v>
      </c>
      <c r="C8" s="2">
        <v>12734</v>
      </c>
      <c r="D8" s="2">
        <f t="shared" si="0"/>
        <v>12734</v>
      </c>
      <c r="E8" s="2">
        <v>8914</v>
      </c>
      <c r="F8" s="2">
        <v>3820</v>
      </c>
      <c r="G8" s="2">
        <v>21</v>
      </c>
      <c r="H8" s="20">
        <v>223.57</v>
      </c>
      <c r="I8" s="20">
        <v>335.97</v>
      </c>
      <c r="J8" s="2">
        <v>0</v>
      </c>
      <c r="K8" s="18">
        <v>14</v>
      </c>
      <c r="L8" s="28">
        <v>585.03</v>
      </c>
      <c r="M8" s="29">
        <v>1.1839999999999999</v>
      </c>
      <c r="N8" s="2">
        <v>50</v>
      </c>
      <c r="O8" s="3">
        <v>68802.5</v>
      </c>
      <c r="P8" s="30">
        <v>34401.300000000003</v>
      </c>
      <c r="Q8" s="10"/>
      <c r="R8" s="10"/>
    </row>
    <row r="9" spans="1:18" s="7" customFormat="1" ht="19.5" customHeight="1" x14ac:dyDescent="0.25">
      <c r="A9" s="21">
        <v>3</v>
      </c>
      <c r="B9" s="23" t="s">
        <v>26</v>
      </c>
      <c r="C9" s="2">
        <v>4109</v>
      </c>
      <c r="D9" s="2">
        <f t="shared" si="0"/>
        <v>4109</v>
      </c>
      <c r="E9" s="2">
        <v>2876</v>
      </c>
      <c r="F9" s="2">
        <v>1233</v>
      </c>
      <c r="G9" s="2">
        <v>21</v>
      </c>
      <c r="H9" s="20">
        <v>223.57</v>
      </c>
      <c r="I9" s="20">
        <v>335.97</v>
      </c>
      <c r="J9" s="2">
        <v>0</v>
      </c>
      <c r="K9" s="18">
        <v>14</v>
      </c>
      <c r="L9" s="28">
        <v>585.03</v>
      </c>
      <c r="M9" s="29">
        <v>1.044</v>
      </c>
      <c r="N9" s="2">
        <v>60</v>
      </c>
      <c r="O9" s="3">
        <v>22202</v>
      </c>
      <c r="P9" s="30">
        <v>13321.2</v>
      </c>
      <c r="Q9" s="10"/>
      <c r="R9" s="10"/>
    </row>
    <row r="10" spans="1:18" s="7" customFormat="1" ht="20.25" customHeight="1" x14ac:dyDescent="0.25">
      <c r="A10" s="21">
        <v>4</v>
      </c>
      <c r="B10" s="23" t="s">
        <v>27</v>
      </c>
      <c r="C10" s="2">
        <v>9381</v>
      </c>
      <c r="D10" s="2">
        <f t="shared" si="0"/>
        <v>9381</v>
      </c>
      <c r="E10" s="2">
        <v>6567</v>
      </c>
      <c r="F10" s="2">
        <v>2814</v>
      </c>
      <c r="G10" s="2">
        <v>21</v>
      </c>
      <c r="H10" s="20">
        <v>223.57</v>
      </c>
      <c r="I10" s="20">
        <v>335.97</v>
      </c>
      <c r="J10" s="2">
        <v>0</v>
      </c>
      <c r="K10" s="18">
        <v>14</v>
      </c>
      <c r="L10" s="28">
        <v>585.03</v>
      </c>
      <c r="M10" s="29">
        <v>0.97</v>
      </c>
      <c r="N10" s="2">
        <v>60</v>
      </c>
      <c r="O10" s="3">
        <v>50685.7</v>
      </c>
      <c r="P10" s="30">
        <v>30411.4</v>
      </c>
      <c r="Q10" s="10"/>
      <c r="R10" s="10"/>
    </row>
    <row r="11" spans="1:18" s="7" customFormat="1" x14ac:dyDescent="0.25">
      <c r="A11" s="21">
        <v>5</v>
      </c>
      <c r="B11" s="23" t="s">
        <v>28</v>
      </c>
      <c r="C11" s="2">
        <v>1959</v>
      </c>
      <c r="D11" s="2">
        <f t="shared" si="0"/>
        <v>1959</v>
      </c>
      <c r="E11" s="2">
        <v>1371</v>
      </c>
      <c r="F11" s="2">
        <v>588</v>
      </c>
      <c r="G11" s="2">
        <v>21</v>
      </c>
      <c r="H11" s="20">
        <v>223.57</v>
      </c>
      <c r="I11" s="20">
        <v>335.97</v>
      </c>
      <c r="J11" s="2">
        <v>0</v>
      </c>
      <c r="K11" s="18">
        <v>14</v>
      </c>
      <c r="L11" s="28">
        <v>585.03</v>
      </c>
      <c r="M11" s="29">
        <v>0.82699999999999996</v>
      </c>
      <c r="N11" s="2">
        <v>70</v>
      </c>
      <c r="O11" s="3">
        <v>10585.4</v>
      </c>
      <c r="P11" s="30">
        <v>7409.8</v>
      </c>
      <c r="Q11" s="10"/>
      <c r="R11" s="10"/>
    </row>
    <row r="12" spans="1:18" s="7" customFormat="1" x14ac:dyDescent="0.25">
      <c r="A12" s="21">
        <v>6</v>
      </c>
      <c r="B12" s="23" t="s">
        <v>29</v>
      </c>
      <c r="C12" s="2">
        <v>1218</v>
      </c>
      <c r="D12" s="2">
        <f t="shared" si="0"/>
        <v>1218</v>
      </c>
      <c r="E12" s="2">
        <v>853</v>
      </c>
      <c r="F12" s="2">
        <v>365</v>
      </c>
      <c r="G12" s="2">
        <v>21</v>
      </c>
      <c r="H12" s="20">
        <v>223.57</v>
      </c>
      <c r="I12" s="20">
        <v>335.97</v>
      </c>
      <c r="J12" s="2">
        <v>0</v>
      </c>
      <c r="K12" s="18">
        <v>14</v>
      </c>
      <c r="L12" s="28">
        <v>585.03</v>
      </c>
      <c r="M12" s="29">
        <v>0.68100000000000005</v>
      </c>
      <c r="N12" s="2">
        <v>80</v>
      </c>
      <c r="O12" s="3">
        <v>6580</v>
      </c>
      <c r="P12" s="30">
        <v>5264</v>
      </c>
      <c r="Q12" s="10"/>
      <c r="R12" s="10"/>
    </row>
    <row r="13" spans="1:18" s="7" customFormat="1" ht="19.5" customHeight="1" x14ac:dyDescent="0.25">
      <c r="A13" s="21">
        <v>7</v>
      </c>
      <c r="B13" s="23" t="s">
        <v>30</v>
      </c>
      <c r="C13" s="2">
        <v>1705</v>
      </c>
      <c r="D13" s="2">
        <f t="shared" si="0"/>
        <v>1705</v>
      </c>
      <c r="E13" s="2">
        <v>1194</v>
      </c>
      <c r="F13" s="2">
        <v>511</v>
      </c>
      <c r="G13" s="2">
        <v>21</v>
      </c>
      <c r="H13" s="20">
        <v>223.57</v>
      </c>
      <c r="I13" s="20">
        <v>335.97</v>
      </c>
      <c r="J13" s="2">
        <v>0</v>
      </c>
      <c r="K13" s="18">
        <v>14</v>
      </c>
      <c r="L13" s="28">
        <v>585.03</v>
      </c>
      <c r="M13" s="29">
        <v>1.0589999999999999</v>
      </c>
      <c r="N13" s="2">
        <v>60</v>
      </c>
      <c r="O13" s="3">
        <v>9211.1</v>
      </c>
      <c r="P13" s="30">
        <v>5526.7</v>
      </c>
      <c r="Q13" s="10"/>
      <c r="R13" s="10"/>
    </row>
    <row r="14" spans="1:18" s="7" customFormat="1" ht="19.5" customHeight="1" x14ac:dyDescent="0.25">
      <c r="A14" s="21">
        <v>8</v>
      </c>
      <c r="B14" s="23" t="s">
        <v>31</v>
      </c>
      <c r="C14" s="2">
        <v>1688</v>
      </c>
      <c r="D14" s="2">
        <f t="shared" si="0"/>
        <v>1688</v>
      </c>
      <c r="E14" s="2">
        <v>1182</v>
      </c>
      <c r="F14" s="2">
        <v>506</v>
      </c>
      <c r="G14" s="2">
        <v>21</v>
      </c>
      <c r="H14" s="20">
        <v>223.57</v>
      </c>
      <c r="I14" s="20">
        <v>335.97</v>
      </c>
      <c r="J14" s="2">
        <v>0</v>
      </c>
      <c r="K14" s="18">
        <v>14</v>
      </c>
      <c r="L14" s="28">
        <v>585.03</v>
      </c>
      <c r="M14" s="29">
        <v>0.61299999999999999</v>
      </c>
      <c r="N14" s="2">
        <v>80</v>
      </c>
      <c r="O14" s="3">
        <v>9119.5</v>
      </c>
      <c r="P14" s="30">
        <v>7295.6</v>
      </c>
      <c r="Q14" s="10"/>
      <c r="R14" s="10"/>
    </row>
    <row r="15" spans="1:18" s="7" customFormat="1" x14ac:dyDescent="0.25">
      <c r="A15" s="21">
        <v>9</v>
      </c>
      <c r="B15" s="23" t="s">
        <v>32</v>
      </c>
      <c r="C15" s="2">
        <v>1581</v>
      </c>
      <c r="D15" s="2">
        <f t="shared" si="0"/>
        <v>1581</v>
      </c>
      <c r="E15" s="2">
        <v>1107</v>
      </c>
      <c r="F15" s="2">
        <v>474</v>
      </c>
      <c r="G15" s="2">
        <v>21</v>
      </c>
      <c r="H15" s="20">
        <v>223.57</v>
      </c>
      <c r="I15" s="20">
        <v>335.97</v>
      </c>
      <c r="J15" s="2">
        <v>0</v>
      </c>
      <c r="K15" s="18">
        <v>14</v>
      </c>
      <c r="L15" s="28">
        <v>585.03</v>
      </c>
      <c r="M15" s="29">
        <v>0.58899999999999997</v>
      </c>
      <c r="N15" s="2">
        <v>80</v>
      </c>
      <c r="O15" s="3">
        <v>8541.6</v>
      </c>
      <c r="P15" s="30">
        <v>6833.3</v>
      </c>
      <c r="Q15" s="10"/>
      <c r="R15" s="10"/>
    </row>
    <row r="16" spans="1:18" s="7" customFormat="1" x14ac:dyDescent="0.25">
      <c r="A16" s="21">
        <v>10</v>
      </c>
      <c r="B16" s="23" t="s">
        <v>33</v>
      </c>
      <c r="C16" s="2">
        <v>1802</v>
      </c>
      <c r="D16" s="2">
        <f t="shared" si="0"/>
        <v>1802</v>
      </c>
      <c r="E16" s="2">
        <v>1261</v>
      </c>
      <c r="F16" s="2">
        <v>541</v>
      </c>
      <c r="G16" s="2">
        <v>21</v>
      </c>
      <c r="H16" s="20">
        <v>223.57</v>
      </c>
      <c r="I16" s="20">
        <v>335.97</v>
      </c>
      <c r="J16" s="2">
        <v>0</v>
      </c>
      <c r="K16" s="18">
        <v>14</v>
      </c>
      <c r="L16" s="28">
        <v>585.03</v>
      </c>
      <c r="M16" s="29">
        <v>0.72199999999999998</v>
      </c>
      <c r="N16" s="2">
        <v>80</v>
      </c>
      <c r="O16" s="3">
        <v>9737.2999999999993</v>
      </c>
      <c r="P16" s="30">
        <v>7789.8</v>
      </c>
      <c r="Q16" s="10"/>
      <c r="R16" s="10"/>
    </row>
    <row r="17" spans="1:18" s="7" customFormat="1" x14ac:dyDescent="0.25">
      <c r="A17" s="21">
        <v>11</v>
      </c>
      <c r="B17" s="23" t="s">
        <v>34</v>
      </c>
      <c r="C17" s="2">
        <v>1220</v>
      </c>
      <c r="D17" s="2">
        <f t="shared" si="0"/>
        <v>1220</v>
      </c>
      <c r="E17" s="2">
        <v>854</v>
      </c>
      <c r="F17" s="2">
        <v>366</v>
      </c>
      <c r="G17" s="2">
        <v>21</v>
      </c>
      <c r="H17" s="20">
        <v>223.57</v>
      </c>
      <c r="I17" s="20">
        <v>335.97</v>
      </c>
      <c r="J17" s="2">
        <v>0</v>
      </c>
      <c r="K17" s="18">
        <v>14</v>
      </c>
      <c r="L17" s="28">
        <v>585.03</v>
      </c>
      <c r="M17" s="29">
        <v>0.82099999999999995</v>
      </c>
      <c r="N17" s="2">
        <v>70</v>
      </c>
      <c r="O17" s="3">
        <v>6591.8</v>
      </c>
      <c r="P17" s="30">
        <v>4614.3</v>
      </c>
      <c r="Q17" s="10"/>
      <c r="R17" s="10"/>
    </row>
    <row r="18" spans="1:18" s="7" customFormat="1" ht="17.25" customHeight="1" x14ac:dyDescent="0.25">
      <c r="A18" s="21">
        <v>12</v>
      </c>
      <c r="B18" s="23" t="s">
        <v>35</v>
      </c>
      <c r="C18" s="2">
        <v>455</v>
      </c>
      <c r="D18" s="2">
        <f t="shared" si="0"/>
        <v>455</v>
      </c>
      <c r="E18" s="2">
        <v>319</v>
      </c>
      <c r="F18" s="2">
        <v>136</v>
      </c>
      <c r="G18" s="2">
        <v>21</v>
      </c>
      <c r="H18" s="20">
        <v>223.57</v>
      </c>
      <c r="I18" s="20">
        <v>335.97</v>
      </c>
      <c r="J18" s="2">
        <v>0</v>
      </c>
      <c r="K18" s="18">
        <v>14</v>
      </c>
      <c r="L18" s="28">
        <v>585.03</v>
      </c>
      <c r="M18" s="29">
        <v>0.53300000000000003</v>
      </c>
      <c r="N18" s="2">
        <v>80</v>
      </c>
      <c r="O18" s="3">
        <v>2457.1999999999998</v>
      </c>
      <c r="P18" s="30">
        <v>1965.8</v>
      </c>
      <c r="Q18" s="10"/>
      <c r="R18" s="10"/>
    </row>
    <row r="19" spans="1:18" s="7" customFormat="1" ht="20.25" customHeight="1" x14ac:dyDescent="0.25">
      <c r="A19" s="21">
        <v>13</v>
      </c>
      <c r="B19" s="23" t="s">
        <v>36</v>
      </c>
      <c r="C19" s="2">
        <v>1404</v>
      </c>
      <c r="D19" s="2">
        <f t="shared" si="0"/>
        <v>1404</v>
      </c>
      <c r="E19" s="2">
        <v>983</v>
      </c>
      <c r="F19" s="2">
        <v>421</v>
      </c>
      <c r="G19" s="2">
        <v>21</v>
      </c>
      <c r="H19" s="20">
        <v>223.57</v>
      </c>
      <c r="I19" s="20">
        <v>335.97</v>
      </c>
      <c r="J19" s="2">
        <v>0</v>
      </c>
      <c r="K19" s="18">
        <v>14</v>
      </c>
      <c r="L19" s="28">
        <v>585.03</v>
      </c>
      <c r="M19" s="29">
        <v>0.85799999999999998</v>
      </c>
      <c r="N19" s="2">
        <v>70</v>
      </c>
      <c r="O19" s="3">
        <v>7585.5</v>
      </c>
      <c r="P19" s="30">
        <v>5309.9</v>
      </c>
      <c r="Q19" s="10"/>
      <c r="R19" s="10"/>
    </row>
    <row r="20" spans="1:18" s="7" customFormat="1" ht="23.25" customHeight="1" x14ac:dyDescent="0.25">
      <c r="A20" s="21">
        <v>14</v>
      </c>
      <c r="B20" s="23" t="s">
        <v>2</v>
      </c>
      <c r="C20" s="2">
        <v>1121</v>
      </c>
      <c r="D20" s="2">
        <f t="shared" si="0"/>
        <v>1121</v>
      </c>
      <c r="E20" s="2">
        <v>785</v>
      </c>
      <c r="F20" s="2">
        <v>336</v>
      </c>
      <c r="G20" s="2">
        <v>21</v>
      </c>
      <c r="H20" s="20">
        <v>223.57</v>
      </c>
      <c r="I20" s="20">
        <v>335.97</v>
      </c>
      <c r="J20" s="2">
        <v>0</v>
      </c>
      <c r="K20" s="18">
        <v>14</v>
      </c>
      <c r="L20" s="28">
        <v>585.03</v>
      </c>
      <c r="M20" s="29">
        <v>0.67100000000000004</v>
      </c>
      <c r="N20" s="2">
        <v>80</v>
      </c>
      <c r="O20" s="3">
        <v>6657.9</v>
      </c>
      <c r="P20" s="30">
        <v>5326.3</v>
      </c>
      <c r="Q20" s="10"/>
      <c r="R20" s="10"/>
    </row>
    <row r="21" spans="1:18" s="7" customFormat="1" ht="18" customHeight="1" x14ac:dyDescent="0.25">
      <c r="A21" s="21">
        <v>15</v>
      </c>
      <c r="B21" s="23" t="s">
        <v>3</v>
      </c>
      <c r="C21" s="2">
        <v>807</v>
      </c>
      <c r="D21" s="2">
        <f t="shared" si="0"/>
        <v>807</v>
      </c>
      <c r="E21" s="2">
        <v>565</v>
      </c>
      <c r="F21" s="2">
        <v>242</v>
      </c>
      <c r="G21" s="2">
        <v>21</v>
      </c>
      <c r="H21" s="20">
        <v>223.57</v>
      </c>
      <c r="I21" s="20">
        <v>335.97</v>
      </c>
      <c r="J21" s="2">
        <v>0</v>
      </c>
      <c r="K21" s="18">
        <v>14</v>
      </c>
      <c r="L21" s="28">
        <v>585.03</v>
      </c>
      <c r="M21" s="29">
        <v>0.32800000000000001</v>
      </c>
      <c r="N21" s="2">
        <v>90</v>
      </c>
      <c r="O21" s="3">
        <v>4793.3</v>
      </c>
      <c r="P21" s="30">
        <v>4314</v>
      </c>
      <c r="Q21" s="10"/>
      <c r="R21" s="10"/>
    </row>
    <row r="22" spans="1:18" s="7" customFormat="1" ht="19.5" customHeight="1" x14ac:dyDescent="0.25">
      <c r="A22" s="21">
        <v>16</v>
      </c>
      <c r="B22" s="23" t="s">
        <v>4</v>
      </c>
      <c r="C22" s="2">
        <v>1463</v>
      </c>
      <c r="D22" s="2">
        <f t="shared" si="0"/>
        <v>1463</v>
      </c>
      <c r="E22" s="2">
        <v>1024</v>
      </c>
      <c r="F22" s="2">
        <v>439</v>
      </c>
      <c r="G22" s="2">
        <v>21</v>
      </c>
      <c r="H22" s="20">
        <v>223.57</v>
      </c>
      <c r="I22" s="20">
        <v>335.97</v>
      </c>
      <c r="J22" s="2">
        <v>0</v>
      </c>
      <c r="K22" s="18">
        <v>14</v>
      </c>
      <c r="L22" s="28">
        <v>585.03</v>
      </c>
      <c r="M22" s="29">
        <v>0.36899999999999999</v>
      </c>
      <c r="N22" s="2">
        <v>90</v>
      </c>
      <c r="O22" s="3">
        <v>8690.4</v>
      </c>
      <c r="P22" s="30">
        <v>7821.4</v>
      </c>
      <c r="Q22" s="10"/>
      <c r="R22" s="10"/>
    </row>
    <row r="23" spans="1:18" s="7" customFormat="1" ht="19.5" customHeight="1" x14ac:dyDescent="0.25">
      <c r="A23" s="21">
        <v>17</v>
      </c>
      <c r="B23" s="23" t="s">
        <v>5</v>
      </c>
      <c r="C23" s="2">
        <v>1128</v>
      </c>
      <c r="D23" s="2">
        <f t="shared" si="0"/>
        <v>1128</v>
      </c>
      <c r="E23" s="2">
        <v>790</v>
      </c>
      <c r="F23" s="2">
        <v>338</v>
      </c>
      <c r="G23" s="2">
        <v>21</v>
      </c>
      <c r="H23" s="20">
        <v>223.57</v>
      </c>
      <c r="I23" s="20">
        <v>335.97</v>
      </c>
      <c r="J23" s="2">
        <v>0</v>
      </c>
      <c r="K23" s="18">
        <v>14</v>
      </c>
      <c r="L23" s="28">
        <v>585.03</v>
      </c>
      <c r="M23" s="29">
        <v>0.70799999999999996</v>
      </c>
      <c r="N23" s="2">
        <v>80</v>
      </c>
      <c r="O23" s="3">
        <v>6699.3</v>
      </c>
      <c r="P23" s="30">
        <v>5359.4</v>
      </c>
      <c r="Q23" s="10"/>
      <c r="R23" s="10"/>
    </row>
    <row r="24" spans="1:18" s="7" customFormat="1" ht="17.25" customHeight="1" x14ac:dyDescent="0.25">
      <c r="A24" s="21">
        <v>18</v>
      </c>
      <c r="B24" s="23" t="s">
        <v>6</v>
      </c>
      <c r="C24" s="2">
        <v>4886</v>
      </c>
      <c r="D24" s="2">
        <f t="shared" si="0"/>
        <v>4886</v>
      </c>
      <c r="E24" s="2">
        <v>3420</v>
      </c>
      <c r="F24" s="2">
        <v>1466</v>
      </c>
      <c r="G24" s="2">
        <v>21</v>
      </c>
      <c r="H24" s="20">
        <v>223.57</v>
      </c>
      <c r="I24" s="20">
        <v>335.97</v>
      </c>
      <c r="J24" s="2">
        <v>0</v>
      </c>
      <c r="K24" s="18">
        <v>14</v>
      </c>
      <c r="L24" s="28">
        <v>585.03</v>
      </c>
      <c r="M24" s="29">
        <v>1.85</v>
      </c>
      <c r="N24" s="2">
        <v>50</v>
      </c>
      <c r="O24" s="3">
        <v>29023.200000000001</v>
      </c>
      <c r="P24" s="30">
        <v>14511.6</v>
      </c>
      <c r="Q24" s="10"/>
      <c r="R24" s="10"/>
    </row>
    <row r="25" spans="1:18" s="7" customFormat="1" ht="19.5" customHeight="1" x14ac:dyDescent="0.25">
      <c r="A25" s="21">
        <v>19</v>
      </c>
      <c r="B25" s="23" t="s">
        <v>7</v>
      </c>
      <c r="C25" s="2">
        <v>1803</v>
      </c>
      <c r="D25" s="2">
        <f t="shared" si="0"/>
        <v>1803</v>
      </c>
      <c r="E25" s="2">
        <v>1262</v>
      </c>
      <c r="F25" s="2">
        <v>541</v>
      </c>
      <c r="G25" s="2">
        <v>21</v>
      </c>
      <c r="H25" s="20">
        <v>223.57</v>
      </c>
      <c r="I25" s="20">
        <v>335.97</v>
      </c>
      <c r="J25" s="2">
        <v>0</v>
      </c>
      <c r="K25" s="18">
        <v>14</v>
      </c>
      <c r="L25" s="28">
        <v>585.03</v>
      </c>
      <c r="M25" s="29">
        <v>0.56699999999999995</v>
      </c>
      <c r="N25" s="2">
        <v>80</v>
      </c>
      <c r="O25" s="3">
        <v>10710</v>
      </c>
      <c r="P25" s="30">
        <v>8568</v>
      </c>
      <c r="Q25" s="10"/>
      <c r="R25" s="10"/>
    </row>
    <row r="26" spans="1:18" s="7" customFormat="1" ht="27.75" customHeight="1" x14ac:dyDescent="0.25">
      <c r="A26" s="21">
        <v>20</v>
      </c>
      <c r="B26" s="23" t="s">
        <v>8</v>
      </c>
      <c r="C26" s="2">
        <v>482</v>
      </c>
      <c r="D26" s="2">
        <f t="shared" si="0"/>
        <v>482</v>
      </c>
      <c r="E26" s="2">
        <v>337</v>
      </c>
      <c r="F26" s="2">
        <v>145</v>
      </c>
      <c r="G26" s="2">
        <v>21</v>
      </c>
      <c r="H26" s="20">
        <v>223.57</v>
      </c>
      <c r="I26" s="20">
        <v>335.97</v>
      </c>
      <c r="J26" s="2">
        <v>0</v>
      </c>
      <c r="K26" s="18">
        <v>14</v>
      </c>
      <c r="L26" s="28">
        <v>585.03</v>
      </c>
      <c r="M26" s="29">
        <v>0.97699999999999998</v>
      </c>
      <c r="N26" s="2">
        <v>60</v>
      </c>
      <c r="O26" s="3">
        <v>2864.1</v>
      </c>
      <c r="P26" s="30">
        <v>1718.5</v>
      </c>
      <c r="Q26" s="10"/>
      <c r="R26" s="10"/>
    </row>
    <row r="27" spans="1:18" s="7" customFormat="1" ht="27.75" customHeight="1" x14ac:dyDescent="0.25">
      <c r="A27" s="21">
        <v>21</v>
      </c>
      <c r="B27" s="23" t="s">
        <v>9</v>
      </c>
      <c r="C27" s="2">
        <v>1382</v>
      </c>
      <c r="D27" s="2">
        <f t="shared" si="0"/>
        <v>1382</v>
      </c>
      <c r="E27" s="2">
        <v>967</v>
      </c>
      <c r="F27" s="2">
        <v>415</v>
      </c>
      <c r="G27" s="2">
        <v>21</v>
      </c>
      <c r="H27" s="20">
        <v>223.57</v>
      </c>
      <c r="I27" s="20">
        <v>335.97</v>
      </c>
      <c r="J27" s="2">
        <v>0</v>
      </c>
      <c r="K27" s="18">
        <v>14</v>
      </c>
      <c r="L27" s="28">
        <v>585.03</v>
      </c>
      <c r="M27" s="29">
        <v>1.6479999999999999</v>
      </c>
      <c r="N27" s="2">
        <v>50</v>
      </c>
      <c r="O27" s="3">
        <v>8210.1</v>
      </c>
      <c r="P27" s="30">
        <v>4105.1000000000004</v>
      </c>
      <c r="Q27" s="10"/>
      <c r="R27" s="10"/>
    </row>
    <row r="28" spans="1:18" s="7" customFormat="1" ht="27.75" customHeight="1" x14ac:dyDescent="0.25">
      <c r="A28" s="21">
        <v>22</v>
      </c>
      <c r="B28" s="23" t="s">
        <v>10</v>
      </c>
      <c r="C28" s="2">
        <v>1248</v>
      </c>
      <c r="D28" s="2">
        <f>E28+F28</f>
        <v>1248</v>
      </c>
      <c r="E28" s="2">
        <v>874</v>
      </c>
      <c r="F28" s="2">
        <v>374</v>
      </c>
      <c r="G28" s="2">
        <v>21</v>
      </c>
      <c r="H28" s="20">
        <v>223.57</v>
      </c>
      <c r="I28" s="20">
        <v>335.97</v>
      </c>
      <c r="J28" s="2">
        <v>0</v>
      </c>
      <c r="K28" s="18">
        <v>14</v>
      </c>
      <c r="L28" s="28">
        <v>585.03</v>
      </c>
      <c r="M28" s="29">
        <v>1.508</v>
      </c>
      <c r="N28" s="2">
        <v>50</v>
      </c>
      <c r="O28" s="3">
        <v>7412.1</v>
      </c>
      <c r="P28" s="30">
        <v>3706.1</v>
      </c>
      <c r="Q28" s="10"/>
      <c r="R28" s="10"/>
    </row>
    <row r="29" spans="1:18" s="7" customFormat="1" ht="25.5" customHeight="1" x14ac:dyDescent="0.25">
      <c r="A29" s="42" t="s">
        <v>11</v>
      </c>
      <c r="B29" s="42"/>
      <c r="C29" s="2">
        <f>SUM(C7:C28)</f>
        <v>56718</v>
      </c>
      <c r="D29" s="2">
        <f t="shared" ref="D29:J29" si="1">SUM(D7:D28)</f>
        <v>56718</v>
      </c>
      <c r="E29" s="2">
        <f>SUM(E7:E28)</f>
        <v>39704</v>
      </c>
      <c r="F29" s="2">
        <f>SUM(F7:F28)</f>
        <v>17014</v>
      </c>
      <c r="G29" s="2" t="s">
        <v>49</v>
      </c>
      <c r="H29" s="20" t="s">
        <v>49</v>
      </c>
      <c r="I29" s="20" t="s">
        <v>49</v>
      </c>
      <c r="J29" s="2">
        <f t="shared" si="1"/>
        <v>0</v>
      </c>
      <c r="K29" s="17">
        <v>14</v>
      </c>
      <c r="L29" s="28">
        <v>585.03</v>
      </c>
      <c r="M29" s="29" t="s">
        <v>49</v>
      </c>
      <c r="N29" s="2" t="s">
        <v>49</v>
      </c>
      <c r="O29" s="3">
        <f>SUM(O7:O28)</f>
        <v>314137.49999999988</v>
      </c>
      <c r="P29" s="3">
        <f>SUM(P7:P28)</f>
        <v>197457.8</v>
      </c>
      <c r="Q29" s="10"/>
      <c r="R29" s="10"/>
    </row>
  </sheetData>
  <mergeCells count="10">
    <mergeCell ref="A29:B29"/>
    <mergeCell ref="B2:P2"/>
    <mergeCell ref="A4:A5"/>
    <mergeCell ref="B4:B5"/>
    <mergeCell ref="C4:C5"/>
    <mergeCell ref="D4:I4"/>
    <mergeCell ref="J4:L4"/>
    <mergeCell ref="M4:M5"/>
    <mergeCell ref="N4:N5"/>
    <mergeCell ref="O4:O5"/>
  </mergeCells>
  <pageMargins left="0.6692913385826772" right="0.19685039370078741" top="0.35433070866141736" bottom="0.15748031496062992" header="0.15748031496062992" footer="0.15748031496062992"/>
  <pageSetup paperSize="9" scale="68" firstPageNumber="2555" orientation="landscape" useFirstPageNumber="1" horizontalDpi="4294967295" verticalDpi="4294967295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2019-10-18T12:22:31Z</dcterms:modified>
</cp:coreProperties>
</file>